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6760" tabRatio="887" firstSheet="17" activeTab="22"/>
  </bookViews>
  <sheets>
    <sheet name="Összesítő" sheetId="4" r:id="rId1"/>
    <sheet name="Felvonulási létesítmények" sheetId="1" r:id="rId2"/>
    <sheet name="Zsaluzás és állványozás" sheetId="2" r:id="rId3"/>
    <sheet name="Irtás, föld- és sziklamunka" sheetId="3" r:id="rId4"/>
    <sheet name="Síkalapozás" sheetId="6" r:id="rId5"/>
    <sheet name="Helyszíni beton és vb. munkák" sheetId="8" r:id="rId6"/>
    <sheet name="Előregyártott épszerk elem elh." sheetId="10" r:id="rId7"/>
    <sheet name="Falazás és egyéb kőműves munka" sheetId="12" r:id="rId8"/>
    <sheet name="Fém és könnyű épületszerk. szer" sheetId="11" r:id="rId9"/>
    <sheet name="Ácsmunka" sheetId="13" r:id="rId10"/>
    <sheet name="Vakolás és rabicolás" sheetId="14" r:id="rId11"/>
    <sheet name="Kémény és füstgáz rendsz." sheetId="15" r:id="rId12"/>
    <sheet name="Szárazépítés" sheetId="16" r:id="rId13"/>
    <sheet name="Tetőfedés" sheetId="17" r:id="rId14"/>
    <sheet name="Aljzatkészítés, hideg és meleg " sheetId="18" r:id="rId15"/>
    <sheet name="Bádogozás" sheetId="19" r:id="rId16"/>
    <sheet name="Asztalos szerkezetek elh." sheetId="20" r:id="rId17"/>
    <sheet name="Felületképzés" sheetId="21" r:id="rId18"/>
    <sheet name="Szigetelés" sheetId="22" r:id="rId19"/>
    <sheet name="Közmű csővez. és szer. kiv." sheetId="23" r:id="rId20"/>
    <sheet name="Villanyszerelés" sheetId="24" r:id="rId21"/>
    <sheet name="Épületgépészeti csővez. szer." sheetId="25" r:id="rId22"/>
    <sheet name="Épületgépészeti szer. és ber." sheetId="26" r:id="rId2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9" i="26" l="1"/>
  <c r="I229" i="26"/>
  <c r="K216" i="26"/>
  <c r="I216" i="26"/>
  <c r="K205" i="26"/>
  <c r="I205" i="26"/>
  <c r="K194" i="26"/>
  <c r="I194" i="26"/>
  <c r="K182" i="26"/>
  <c r="I182" i="26"/>
  <c r="K170" i="26"/>
  <c r="I170" i="26"/>
  <c r="K158" i="26"/>
  <c r="I158" i="26"/>
  <c r="K147" i="26"/>
  <c r="I147" i="26"/>
  <c r="K136" i="26"/>
  <c r="I136" i="26"/>
  <c r="K125" i="26"/>
  <c r="I125" i="26"/>
  <c r="K113" i="26"/>
  <c r="I113" i="26"/>
  <c r="K102" i="26"/>
  <c r="I102" i="26"/>
  <c r="K89" i="26"/>
  <c r="I89" i="26"/>
  <c r="K78" i="26"/>
  <c r="I78" i="26"/>
  <c r="K65" i="26"/>
  <c r="I65" i="26"/>
  <c r="K54" i="26"/>
  <c r="I54" i="26"/>
  <c r="K43" i="26"/>
  <c r="I43" i="26"/>
  <c r="K30" i="26"/>
  <c r="I30" i="26"/>
  <c r="I231" i="26" s="1"/>
  <c r="F26" i="4" s="1"/>
  <c r="K19" i="26"/>
  <c r="I19" i="26"/>
  <c r="K91" i="25"/>
  <c r="I91" i="25"/>
  <c r="K77" i="25"/>
  <c r="I77" i="25"/>
  <c r="K63" i="25"/>
  <c r="I63" i="25"/>
  <c r="I49" i="25"/>
  <c r="K49" i="25"/>
  <c r="K35" i="25"/>
  <c r="I35" i="25"/>
  <c r="K19" i="25"/>
  <c r="I19" i="25"/>
  <c r="K305" i="24"/>
  <c r="I305" i="24"/>
  <c r="K296" i="24"/>
  <c r="I296" i="24"/>
  <c r="K286" i="24"/>
  <c r="I286" i="24"/>
  <c r="K274" i="24"/>
  <c r="I274" i="24"/>
  <c r="K263" i="24"/>
  <c r="I263" i="24"/>
  <c r="K251" i="24"/>
  <c r="I251" i="24"/>
  <c r="K238" i="24"/>
  <c r="I238" i="24"/>
  <c r="K227" i="24"/>
  <c r="I227" i="24"/>
  <c r="K216" i="24"/>
  <c r="I216" i="24"/>
  <c r="K202" i="24"/>
  <c r="I202" i="24"/>
  <c r="K191" i="24"/>
  <c r="I191" i="24"/>
  <c r="K180" i="24"/>
  <c r="I180" i="24"/>
  <c r="K168" i="24"/>
  <c r="I168" i="24"/>
  <c r="K155" i="24"/>
  <c r="I155" i="24"/>
  <c r="K143" i="24"/>
  <c r="I143" i="24"/>
  <c r="K131" i="24"/>
  <c r="I131" i="24"/>
  <c r="K119" i="24"/>
  <c r="I119" i="24"/>
  <c r="K108" i="24"/>
  <c r="I108" i="24"/>
  <c r="K99" i="24"/>
  <c r="I99" i="24"/>
  <c r="K88" i="24"/>
  <c r="I88" i="24"/>
  <c r="K77" i="24"/>
  <c r="I77" i="24"/>
  <c r="K66" i="24"/>
  <c r="I66" i="24"/>
  <c r="K55" i="24"/>
  <c r="I55" i="24"/>
  <c r="K42" i="24"/>
  <c r="I42" i="24"/>
  <c r="K29" i="24"/>
  <c r="I29" i="24"/>
  <c r="K16" i="24"/>
  <c r="I16" i="24"/>
  <c r="K36" i="23"/>
  <c r="I36" i="23"/>
  <c r="K25" i="23"/>
  <c r="I25" i="23"/>
  <c r="K14" i="23"/>
  <c r="I14" i="23"/>
  <c r="K96" i="22"/>
  <c r="I96" i="22"/>
  <c r="K83" i="22"/>
  <c r="I83" i="22"/>
  <c r="K70" i="22"/>
  <c r="I70" i="22"/>
  <c r="K57" i="22"/>
  <c r="I57" i="22"/>
  <c r="K43" i="22"/>
  <c r="I43" i="22"/>
  <c r="K30" i="22"/>
  <c r="I30" i="22"/>
  <c r="K17" i="22"/>
  <c r="I17" i="22"/>
  <c r="K102" i="21"/>
  <c r="I102" i="21"/>
  <c r="K90" i="21"/>
  <c r="I90" i="21"/>
  <c r="K78" i="21"/>
  <c r="I78" i="21"/>
  <c r="K66" i="21"/>
  <c r="I66" i="21"/>
  <c r="K56" i="21"/>
  <c r="I56" i="21"/>
  <c r="K43" i="21"/>
  <c r="I43" i="21"/>
  <c r="K28" i="21"/>
  <c r="I28" i="21"/>
  <c r="K15" i="21"/>
  <c r="I15" i="21"/>
  <c r="K69" i="20"/>
  <c r="I69" i="20"/>
  <c r="K55" i="20"/>
  <c r="I55" i="20"/>
  <c r="K41" i="20"/>
  <c r="I41" i="20"/>
  <c r="K29" i="20"/>
  <c r="I29" i="20"/>
  <c r="K16" i="20"/>
  <c r="I16" i="20"/>
  <c r="K74" i="19"/>
  <c r="I74" i="19"/>
  <c r="K64" i="19"/>
  <c r="I64" i="19"/>
  <c r="K53" i="19"/>
  <c r="I53" i="19"/>
  <c r="K41" i="19"/>
  <c r="I41" i="19"/>
  <c r="K28" i="19"/>
  <c r="I28" i="19"/>
  <c r="K16" i="19"/>
  <c r="I16" i="19"/>
  <c r="K58" i="18"/>
  <c r="I58" i="18"/>
  <c r="K44" i="18"/>
  <c r="I44" i="18"/>
  <c r="K29" i="18"/>
  <c r="I29" i="18"/>
  <c r="K16" i="18"/>
  <c r="I16" i="18"/>
  <c r="K14" i="17"/>
  <c r="K16" i="17" s="1"/>
  <c r="H17" i="4" s="1"/>
  <c r="I14" i="17"/>
  <c r="I16" i="17" s="1"/>
  <c r="F17" i="4" s="1"/>
  <c r="K41" i="16"/>
  <c r="I41" i="16"/>
  <c r="K31" i="16"/>
  <c r="I31" i="16"/>
  <c r="K17" i="16"/>
  <c r="I17" i="16"/>
  <c r="K14" i="15"/>
  <c r="K17" i="15" s="1"/>
  <c r="H15" i="4" s="1"/>
  <c r="I14" i="15"/>
  <c r="I17" i="15" s="1"/>
  <c r="F15" i="4" s="1"/>
  <c r="K17" i="14"/>
  <c r="K19" i="14" s="1"/>
  <c r="H14" i="4" s="1"/>
  <c r="I17" i="14"/>
  <c r="I19" i="14" s="1"/>
  <c r="F14" i="4" s="1"/>
  <c r="K98" i="13"/>
  <c r="I98" i="13"/>
  <c r="K88" i="13"/>
  <c r="I88" i="13"/>
  <c r="K77" i="13"/>
  <c r="I77" i="13"/>
  <c r="K67" i="13"/>
  <c r="I67" i="13"/>
  <c r="K55" i="13"/>
  <c r="I55" i="13"/>
  <c r="K45" i="13"/>
  <c r="I45" i="13"/>
  <c r="K34" i="13"/>
  <c r="I34" i="13"/>
  <c r="K24" i="13"/>
  <c r="I24" i="13"/>
  <c r="K14" i="13"/>
  <c r="I14" i="13"/>
  <c r="K47" i="11"/>
  <c r="I47" i="11"/>
  <c r="K36" i="11"/>
  <c r="I36" i="11"/>
  <c r="K25" i="11"/>
  <c r="I25" i="11"/>
  <c r="K14" i="11"/>
  <c r="I14" i="11"/>
  <c r="K35" i="12"/>
  <c r="I35" i="12"/>
  <c r="K19" i="12"/>
  <c r="I19" i="12"/>
  <c r="K27" i="10"/>
  <c r="I27" i="10"/>
  <c r="K15" i="10"/>
  <c r="I15" i="10"/>
  <c r="K75" i="8"/>
  <c r="I75" i="8"/>
  <c r="K64" i="8"/>
  <c r="I64" i="8"/>
  <c r="K51" i="8"/>
  <c r="I51" i="8"/>
  <c r="K15" i="8"/>
  <c r="I15" i="8"/>
  <c r="K24" i="6"/>
  <c r="I24" i="6"/>
  <c r="K67" i="3"/>
  <c r="I67" i="3"/>
  <c r="K57" i="3"/>
  <c r="I57" i="3"/>
  <c r="K46" i="3"/>
  <c r="I46" i="3"/>
  <c r="K35" i="3"/>
  <c r="I35" i="3"/>
  <c r="K24" i="3"/>
  <c r="I24" i="3"/>
  <c r="K13" i="3"/>
  <c r="I13" i="3"/>
  <c r="K22" i="2"/>
  <c r="I22" i="2"/>
  <c r="K12" i="2"/>
  <c r="I12" i="2"/>
  <c r="K25" i="1"/>
  <c r="I25" i="1"/>
  <c r="K14" i="1"/>
  <c r="I14" i="1"/>
  <c r="I27" i="1" s="1"/>
  <c r="F5" i="4" s="1"/>
  <c r="K231" i="26" l="1"/>
  <c r="H26" i="4" s="1"/>
  <c r="K72" i="20"/>
  <c r="H20" i="4" s="1"/>
  <c r="I72" i="20"/>
  <c r="F20" i="4" s="1"/>
  <c r="I94" i="25"/>
  <c r="F25" i="4" s="1"/>
  <c r="I308" i="24"/>
  <c r="F24" i="4" s="1"/>
  <c r="I38" i="23"/>
  <c r="F23" i="4" s="1"/>
  <c r="I98" i="22"/>
  <c r="F22" i="4" s="1"/>
  <c r="I104" i="21"/>
  <c r="F21" i="4" s="1"/>
  <c r="I101" i="13"/>
  <c r="F13" i="4" s="1"/>
  <c r="I24" i="2"/>
  <c r="F6" i="4" s="1"/>
  <c r="I43" i="16"/>
  <c r="F16" i="4" s="1"/>
  <c r="I69" i="3"/>
  <c r="F7" i="4" s="1"/>
  <c r="K94" i="25"/>
  <c r="H25" i="4" s="1"/>
  <c r="K308" i="24"/>
  <c r="H24" i="4" s="1"/>
  <c r="K38" i="23"/>
  <c r="H23" i="4" s="1"/>
  <c r="K98" i="22"/>
  <c r="H22" i="4" s="1"/>
  <c r="K104" i="21"/>
  <c r="H21" i="4" s="1"/>
  <c r="K77" i="19"/>
  <c r="H19" i="4" s="1"/>
  <c r="I77" i="19"/>
  <c r="F19" i="4" s="1"/>
  <c r="K61" i="18"/>
  <c r="H18" i="4" s="1"/>
  <c r="I61" i="18"/>
  <c r="F18" i="4" s="1"/>
  <c r="K43" i="16"/>
  <c r="H16" i="4" s="1"/>
  <c r="K101" i="13"/>
  <c r="H13" i="4" s="1"/>
  <c r="I49" i="11"/>
  <c r="F12" i="4" s="1"/>
  <c r="K49" i="11"/>
  <c r="H12" i="4" s="1"/>
  <c r="I38" i="12"/>
  <c r="F11" i="4" s="1"/>
  <c r="K38" i="12"/>
  <c r="H11" i="4" s="1"/>
  <c r="I29" i="10"/>
  <c r="F10" i="4" s="1"/>
  <c r="K29" i="10"/>
  <c r="H10" i="4" s="1"/>
  <c r="K69" i="3"/>
  <c r="H7" i="4" s="1"/>
  <c r="K24" i="2"/>
  <c r="H6" i="4" s="1"/>
  <c r="K27" i="1"/>
  <c r="H5" i="4" s="1"/>
  <c r="K39" i="8"/>
  <c r="I39" i="8"/>
  <c r="K27" i="8"/>
  <c r="I27" i="8"/>
  <c r="I77" i="8" l="1"/>
  <c r="F9" i="4" s="1"/>
  <c r="K77" i="8"/>
  <c r="H9" i="4" s="1"/>
  <c r="K13" i="6"/>
  <c r="K26" i="6" s="1"/>
  <c r="H8" i="4" s="1"/>
  <c r="I13" i="6"/>
  <c r="I26" i="6" s="1"/>
  <c r="F8" i="4" s="1"/>
  <c r="F31" i="4" l="1"/>
  <c r="H31" i="4"/>
  <c r="G33" i="4" l="1"/>
</calcChain>
</file>

<file path=xl/sharedStrings.xml><?xml version="1.0" encoding="utf-8"?>
<sst xmlns="http://schemas.openxmlformats.org/spreadsheetml/2006/main" count="1521" uniqueCount="814">
  <si>
    <t>Verzió: 2018-1</t>
  </si>
  <si>
    <t>Keverékek és ideiglenes segédszerkezetek</t>
  </si>
  <si>
    <t>m</t>
  </si>
  <si>
    <t>Zsaluzás és állványozás</t>
  </si>
  <si>
    <t>m2</t>
  </si>
  <si>
    <t xml:space="preserve">ÉNGY kód: 21-002-0014461 </t>
  </si>
  <si>
    <t>Kód: 21-002-001.2</t>
  </si>
  <si>
    <t>Alépítményi munkák</t>
  </si>
  <si>
    <t>Irtás, föld- és sziklamunka</t>
  </si>
  <si>
    <t>Előkészítő földmunka</t>
  </si>
  <si>
    <t>Humuszos termőréteg, termőföld leszedése,terítése gépi erővel, 18%-os terephajlásig,bármilyen talajban, szállítással,</t>
  </si>
  <si>
    <t>50,1-200,0 m között</t>
  </si>
  <si>
    <t>m3</t>
  </si>
  <si>
    <t xml:space="preserve">ÉNGY kód: 21-003-0014884 </t>
  </si>
  <si>
    <t>Kód: 21-003-006.1.1</t>
  </si>
  <si>
    <t>Munkagödör és munkaárok készítése</t>
  </si>
  <si>
    <t>Munkaárok földkiemelése közmű nélküli területen,gépi erővel, kiegészítő kézi munkával,bármely konzisztenciájú, I-IV. oszt. talajban,</t>
  </si>
  <si>
    <t>dúcolás nélkül,</t>
  </si>
  <si>
    <t>3,0 m2 szelvényig</t>
  </si>
  <si>
    <t xml:space="preserve">ÉNGY kód: 21-003-0015361 </t>
  </si>
  <si>
    <t>Kód: 21-003-011.1.2</t>
  </si>
  <si>
    <t>Földvisszatöltés munkagödörbe vagy munkaárokba,tömörítés nélkül, réteges elterítéssel,I-IV. osztályú talajban,</t>
  </si>
  <si>
    <t>kézi erővel, az anyag súlypontja karoláson belül,</t>
  </si>
  <si>
    <t>a vezetéket (műtárgyat) környező 50 cm-en túli szelvényben</t>
  </si>
  <si>
    <t xml:space="preserve">ÉNGY kód: 21-008-0016195 </t>
  </si>
  <si>
    <t>Kód: 21-008-002.1.1</t>
  </si>
  <si>
    <t>Tömörítés</t>
  </si>
  <si>
    <t>Tömörítés bármely tömörítési osztálybangépi erővel,</t>
  </si>
  <si>
    <t>nagy felületen,</t>
  </si>
  <si>
    <t>tömörségi fok: 85%</t>
  </si>
  <si>
    <t xml:space="preserve">ÉNGY kód: 21-011-0016791 </t>
  </si>
  <si>
    <t>Kód: 21-011-011.6</t>
  </si>
  <si>
    <t>Kiegészítő tevékenységek</t>
  </si>
  <si>
    <t>Építési törmelék konténeres elszállítása, lerakása,lerakóhelyi díjjal,</t>
  </si>
  <si>
    <t>8,0 m3-es konténerbe</t>
  </si>
  <si>
    <t>db</t>
  </si>
  <si>
    <t xml:space="preserve">ÉNGY kód: 23-003-0024260 </t>
  </si>
  <si>
    <t>Kód: 23-003-002-0242210</t>
  </si>
  <si>
    <t>Síkalapozás</t>
  </si>
  <si>
    <t>Beton- és vasbetonalapok</t>
  </si>
  <si>
    <t>Vasbeton sáv-, talp- lemezalap készítéseszivattyús technológiával,.....minőségű betonból</t>
  </si>
  <si>
    <t>C25/30 - XC2 képlékeny kavicsbeton keverék CEM 32,5 pc. D?max = 16 mm, m = 6,6 finomsági modulussal</t>
  </si>
  <si>
    <t>Építőmesteri munkák</t>
  </si>
  <si>
    <t>Helyszíni beton és vasbeton munkák</t>
  </si>
  <si>
    <t>Betonacél-szerelés</t>
  </si>
  <si>
    <t>Betonacél helyszíni szerelése függőleges vagy vízszintes tartószerkezetbe,</t>
  </si>
  <si>
    <t>bordás betonacélból,</t>
  </si>
  <si>
    <t>t</t>
  </si>
  <si>
    <t xml:space="preserve">ÉNGY kód: 31-001-1672470 </t>
  </si>
  <si>
    <t>Kód: 31-001-001.2.2-0220621</t>
  </si>
  <si>
    <t>12-20 mm átmérő között</t>
  </si>
  <si>
    <t>Bordás betonacél, szálban, B 60.50 12 mm</t>
  </si>
  <si>
    <t xml:space="preserve">ÉNGY kód: 31-002-0036382 </t>
  </si>
  <si>
    <t>Kód: 31-002-002.1.1-0310104</t>
  </si>
  <si>
    <t>Acélbetétek</t>
  </si>
  <si>
    <t>Melegen hengerelt merev vasbetétek elhelyezésevízszintes kiékeléssel vagy csomóponti kötéssel,betonacél szerelés előtt, kézi erővel,</t>
  </si>
  <si>
    <t>"I" - szelvényű idomacélból,</t>
  </si>
  <si>
    <t>80-160 mm között</t>
  </si>
  <si>
    <t>Melegen hengerelt I idomacél, 160 mm, RST 37-2</t>
  </si>
  <si>
    <t xml:space="preserve">ÉNGY kód: 34-001-0096300 </t>
  </si>
  <si>
    <t>Kód: 34-001-002.1.1</t>
  </si>
  <si>
    <t>Fém- és könnyű épületszerkezetek szerelése</t>
  </si>
  <si>
    <t>Acél tartószerkezetek (első- és másodrendű teherhordó szerkezetek)</t>
  </si>
  <si>
    <t>Térbeli rácsos tetőszerkezetű épület-acélváz szerelése,</t>
  </si>
  <si>
    <t>alátámasztó oszlopokkal és egyéb elemekkel,</t>
  </si>
  <si>
    <t>20,0 kg/m2 tömegig</t>
  </si>
  <si>
    <t xml:space="preserve">ÉNGY kód: 34-001-2890982 </t>
  </si>
  <si>
    <t>Kód: 34-001-031.1-0123194</t>
  </si>
  <si>
    <t>Magasprofilos rendszer elemeinek elhelyezése,önfúró csavarokkal rögzítve,4,0 m2/db táblaméretig,</t>
  </si>
  <si>
    <t>50-59 mm-es magastrapézprofil</t>
  </si>
  <si>
    <t>METÁL-SHEET 50/0,5 trapézlemez profil horganyzott S 220 GD + Z + 25 ?m poliészter bevonat, standard színben, antikondenzációs bevonattal</t>
  </si>
  <si>
    <t xml:space="preserve">ÉNGY kód: 47-021-1817921 </t>
  </si>
  <si>
    <t>Kód: 47-021-011.2</t>
  </si>
  <si>
    <t>Szakipari munkák</t>
  </si>
  <si>
    <t>Felületképzés (festés, mázolás, tapétázás, korrózióvédelem)</t>
  </si>
  <si>
    <t>Acélfelületek mázolása</t>
  </si>
  <si>
    <t>Acélfelületek előkezelése, festéshez műhelyalapozóval,</t>
  </si>
  <si>
    <t>nagyméretű acélszerkezeten</t>
  </si>
  <si>
    <t xml:space="preserve">ÉNGY kód: 47-021-0483742 </t>
  </si>
  <si>
    <t>Kód: 47-021-012.2.1-0131032</t>
  </si>
  <si>
    <t>Korróziógátló alapozás</t>
  </si>
  <si>
    <t>nagyméretű acélszerkezeten,</t>
  </si>
  <si>
    <t>műgyanta kötőanyagú, oldószertartalmú festékkel</t>
  </si>
  <si>
    <t>Supralux Koralkyd korroziógátló alapozó, vörös, EAN: 5992451106033</t>
  </si>
  <si>
    <t xml:space="preserve">ÉNGY kód: 47-021-0486226 </t>
  </si>
  <si>
    <t>Kód: 47-021-021.2.1-0130721</t>
  </si>
  <si>
    <t>Acélfelületek közbenső festése</t>
  </si>
  <si>
    <t>acél szerkezeten, nagyobb acélfelületen,</t>
  </si>
  <si>
    <t>műgyanta kötőanyagú, oldószeres festékkel</t>
  </si>
  <si>
    <t>Trinát alapozófesték, sárga 400,EAN: 5995061117710</t>
  </si>
  <si>
    <t xml:space="preserve">ÉNGY kód: 47-021-0489420 </t>
  </si>
  <si>
    <t>Kód: 47-021-031.2.1-0130435</t>
  </si>
  <si>
    <t>Acélfelületek átvonó festése</t>
  </si>
  <si>
    <t>acélszerkezeten, nagyobb acélfelületen</t>
  </si>
  <si>
    <t>Trinát selyemfényű zománcfesték, zöld 601,EAN: 5995061569540</t>
  </si>
  <si>
    <t>C kezelő épület</t>
  </si>
  <si>
    <t xml:space="preserve">ÉNGY kód: 12-011-2051476 </t>
  </si>
  <si>
    <t>Kód: 12-011-001.1-0025001</t>
  </si>
  <si>
    <t>Felvonulási létesítmények</t>
  </si>
  <si>
    <t>Mobil WC bérleti díj</t>
  </si>
  <si>
    <t>Mobil WC bérleti díj elszámolása,</t>
  </si>
  <si>
    <t>szállítással, heti karbantartással</t>
  </si>
  <si>
    <t>Mobil W.C. bérleti díj/hó</t>
  </si>
  <si>
    <t xml:space="preserve">ÉNGY kód: 12-021-2051600 </t>
  </si>
  <si>
    <t>Kód: 12-021-001.2-0121602</t>
  </si>
  <si>
    <t>Ideiglenes kerítések</t>
  </si>
  <si>
    <t>Ideiglenes kerítés,</t>
  </si>
  <si>
    <t>mobil kerítéskapu elhelyezése (tartozékok külön tételben)</t>
  </si>
  <si>
    <t>STEELVENT ST11/12 csőkeretes előhorganyzott kapuelem, szélesség: 3500 mm, magasság: 2000 mm, huzalátmérő: 3,5 mm, hálóosztás: 100x300 mm</t>
  </si>
  <si>
    <t xml:space="preserve">ÉNGY kód: 15-001-0010796 </t>
  </si>
  <si>
    <t>Kód: 15-001-002</t>
  </si>
  <si>
    <t>Alapok zsaluzása</t>
  </si>
  <si>
    <t>Sávalap kétoldalas zsaluzása fa zsaluzattal, max. 0,8 m magasságig</t>
  </si>
  <si>
    <t xml:space="preserve">ÉNGY kód: 15-012-0012362 </t>
  </si>
  <si>
    <t>Kód: 15-012-001.1</t>
  </si>
  <si>
    <t>Könnyű állványszerkezetek</t>
  </si>
  <si>
    <t>Egy pallószintű belső állvány készítésepallóterítéssel, korláttal, lábdeszkával, állványépítés MSZ- és alkalmazástechnikai kézikönyv szerint,</t>
  </si>
  <si>
    <t>3,01-10,00 m pallószint magasság között, fából</t>
  </si>
  <si>
    <t xml:space="preserve">ÉNGY kód: 21-011-0016624 </t>
  </si>
  <si>
    <t>Kód: 21-011-007.1-0120494</t>
  </si>
  <si>
    <t>Feltöltések alap- és lábazati falak közé és alagsori vagy alá nem pincézett földszinti padozatok alá, az anyag szétterítésével, mozgatásával,</t>
  </si>
  <si>
    <t>homokból</t>
  </si>
  <si>
    <t>Természetes szemnagyságú homok, TH 0/4 Q-TT, Hatvan</t>
  </si>
  <si>
    <t xml:space="preserve">ÉNGY kód: 23-003-0024364 </t>
  </si>
  <si>
    <t>Kód: 23-003-011.1-0012610</t>
  </si>
  <si>
    <t>Szerelőbeton készítése,.....minőségű betonból</t>
  </si>
  <si>
    <t>8 cm vastagságig</t>
  </si>
  <si>
    <t>C8/10 - XN(H) földnedves kavicsbeton keverék CEM 32,5 pc. D?max =32 mm, m = 6,8 finomsági modulussal</t>
  </si>
  <si>
    <t xml:space="preserve">ÉNGY kód: 31-001-1236700 </t>
  </si>
  <si>
    <t>Kód: 31-001-001.2.1-0220955</t>
  </si>
  <si>
    <t>4-10 mm átmérő között</t>
  </si>
  <si>
    <t>FERALPI hidegen húzott bordás betonacél, 6 m-es szálban, BHB55.50 8 mm</t>
  </si>
  <si>
    <t xml:space="preserve">ÉNGY kód: 31-021-0050910 </t>
  </si>
  <si>
    <t>Kód: 31-021-002.3.1-0231210</t>
  </si>
  <si>
    <t>Téráthidaló szerkezetek készítése</t>
  </si>
  <si>
    <t>Vasbeton koszorú készítése,X0v(H), XC1, XC2, XC3 környezeti osztályú,kissé képlékeny vagy képlékeny konzisztenciájú betonból,</t>
  </si>
  <si>
    <t>betonszivattyús technológiával, vibrátoros tömörítéssel,</t>
  </si>
  <si>
    <t>400 cm2 keresztmetszetig</t>
  </si>
  <si>
    <t>C20/25 - XC1 képlékeny kavicsbeton keverék CEM 42,5 pc. D?max = 16 mm, m = 6,6 finomsági modulussal</t>
  </si>
  <si>
    <t xml:space="preserve">ÉNGY kód: 31-030-0062623 </t>
  </si>
  <si>
    <t>Kód: 31-030-011.2.1.2-0121110</t>
  </si>
  <si>
    <t>Közbenső és felületképző szerkezetek készítése</t>
  </si>
  <si>
    <t>Beton aljzat készítése helyszínen kevert betonból,</t>
  </si>
  <si>
    <t>kisgépes, betonszivattyú továbbítással és kézi bedolgozással,merev aljzatra, tartószerkezetre léccel lehúzva,</t>
  </si>
  <si>
    <t>kavicsbetonból, C 8/10 - C 16/20kissé képlékeny konzisztenciájú betonból,</t>
  </si>
  <si>
    <t>6 cm vastagság felett</t>
  </si>
  <si>
    <t>C16/20 - X0b(H) kissé képlékeny kavicsbeton keverék CEM 42,5 pc. D?max = 16 mm, m = 6,4 finomsági modulussal</t>
  </si>
  <si>
    <t xml:space="preserve">ÉNGY kód: 31-031-0063322 </t>
  </si>
  <si>
    <t>Kód: 31-031-002.2.1</t>
  </si>
  <si>
    <t>Aljzat készítése helyszínen kevert esztrichből</t>
  </si>
  <si>
    <t>Úsztatott vagy fűtési esztrich készítése,helyszínen kevert, cementbázisú esztrichből,</t>
  </si>
  <si>
    <t>C16 szilárdsági osztálynak megfelelően</t>
  </si>
  <si>
    <t>6 cm vastagságban</t>
  </si>
  <si>
    <t xml:space="preserve">ÉNGY kód: 32-002-0071201 </t>
  </si>
  <si>
    <t>Kód: 32-002-001.1.1-0112053</t>
  </si>
  <si>
    <t>Előregyártott épületszerkezeti elem elhelyezése és szerelése</t>
  </si>
  <si>
    <t>Előregyártott nyílásáthidalók, kiváltók elhelyezése tartószerkezetre</t>
  </si>
  <si>
    <t>Előregyártott azonnal terhelhető nyílásáthidaló elhelyezése (válaszfal áthidalók is), tartószerkezetre, csomóponti kötés nélkül,falazat szélességű áthidaló elemekből vagy több elem egymás mellé sorolásával, a teherhordó falváll előkészítésével,kiegészítő hőszigetelés elhelyezése nélkül,</t>
  </si>
  <si>
    <t>0,10 t/db tömegig,</t>
  </si>
  <si>
    <t>égetett agyag-kerámia köpenyes nyílásáthidaló</t>
  </si>
  <si>
    <t>LEIER MDA nyílásáthidaló 6,5×12 cm, égetett kerámia köpenyelemmel, 125 cm, Cikkszám: HUTMD3088</t>
  </si>
  <si>
    <t xml:space="preserve">ÉNGY kód: 32-002-0071225 </t>
  </si>
  <si>
    <t>Kód: 32-002-001.1.1-0112055</t>
  </si>
  <si>
    <t>LEIER MDA nyílásáthidaló 6,5×12 cm, égetett kerámia köpenyelemmel, 175 cm, Cikkszám: HUTMD3090</t>
  </si>
  <si>
    <t xml:space="preserve">ÉNGY kód: 33-001-2246504 </t>
  </si>
  <si>
    <t>Kód: 33-001-001.1.3.3.1.1.3-0127464</t>
  </si>
  <si>
    <t>Falazás és egyéb kőműves munkák</t>
  </si>
  <si>
    <t>Teherhordó és kitöltő falazatok</t>
  </si>
  <si>
    <t>Teherhordó és kitöltő falazat készítése,</t>
  </si>
  <si>
    <t>égetett agyag-kerámia termékekből,</t>
  </si>
  <si>
    <t>síkracsiszolt nútféderes elemekből,</t>
  </si>
  <si>
    <t>300 mm falvastagságban,</t>
  </si>
  <si>
    <t>300x250x249 mm-es méretű</t>
  </si>
  <si>
    <t>kézi falazóblokkból,</t>
  </si>
  <si>
    <t>ragasztóhabba falazva</t>
  </si>
  <si>
    <t>POROTHERM Profi Dryfix 30 N+F belső teherhordó fal, 300x250x249 mm, Dryfix extra ragasztóhabbal</t>
  </si>
  <si>
    <t xml:space="preserve">ÉNGY kód: 33-011-2887250 </t>
  </si>
  <si>
    <t>Kód: 33-011-001.1.2.1.1.1.1-0132401</t>
  </si>
  <si>
    <t>Válaszfalak</t>
  </si>
  <si>
    <t>Válaszfal építése,</t>
  </si>
  <si>
    <t>nútféderes elemekből,</t>
  </si>
  <si>
    <t>100 mm falvastagságban,</t>
  </si>
  <si>
    <t>380x240x100 mm-es méretű</t>
  </si>
  <si>
    <t>üreges válaszfallapból,</t>
  </si>
  <si>
    <t>falazó, cementes mészhabarcsba falazva</t>
  </si>
  <si>
    <t>MÁLYI TÉGLA PORObrick 10 N+F válaszfallap, 380x240x100 mm, M 1 (Hf10-mc) falazó, cementes mészhabarcs</t>
  </si>
  <si>
    <t xml:space="preserve">ÉNGY kód: 34-003-2250450 </t>
  </si>
  <si>
    <t>Kód: 34-003-001.3-0114319</t>
  </si>
  <si>
    <t>Könnyűszerkezetes térelhatároló burkolati rendszerek</t>
  </si>
  <si>
    <t>Egyhéjú falburkoló rendszerek,</t>
  </si>
  <si>
    <t>20 mm hullámmagasságú falprofilból</t>
  </si>
  <si>
    <t>POLMETÁL TH20/183/1095 trapézlemez Lv=0,5 mm Z 275 g/m2+RALst.25 ?m PE,TH20 0,5 RALst</t>
  </si>
  <si>
    <t xml:space="preserve">ÉNGY kód: 34-004-0107071 </t>
  </si>
  <si>
    <t>Kód: 34-004-001.1-0990701</t>
  </si>
  <si>
    <t>Könnyűszerkezetes álmennyezetek, válaszfalak</t>
  </si>
  <si>
    <t>Álmennyezet elhelyezése,3,0x3,0 m-es hálóban függesztve, C120 tartóvázra tipizálva,</t>
  </si>
  <si>
    <t>hőszigetelt kivitelben</t>
  </si>
  <si>
    <t>LINDAB Coverline LVP 20/0,4 trapézlemez profil tűzihorganyzott + Classic bevonat, standard színben</t>
  </si>
  <si>
    <t xml:space="preserve">ÉNGY kód: 35-001-0108354 </t>
  </si>
  <si>
    <t>Kód: 35-001-001.4-0680041</t>
  </si>
  <si>
    <t>Ácsmunka</t>
  </si>
  <si>
    <t>Fa fedélszékek</t>
  </si>
  <si>
    <t>Fa tetőszerkezetek bármely rendszerbenfaragott (fűrészelt) fából,</t>
  </si>
  <si>
    <t>0,031-0,036 m3/m2 bedolgozott famennyiség között</t>
  </si>
  <si>
    <t>Fűrészelt gerenda 150x200-300x300 mm 3-6.5 m I.o.</t>
  </si>
  <si>
    <t xml:space="preserve">ÉNGY kód: 35-002-1673806 </t>
  </si>
  <si>
    <t>Kód: 35-002-001-0113021</t>
  </si>
  <si>
    <t>Tetőfólia- és alátétlemez-terítés</t>
  </si>
  <si>
    <t>Fóliaterítés és -felerősítés 10 cm-es átfedéssel</t>
  </si>
  <si>
    <t>MASTERPLAST Isoflex Classic PP szövet alapú tetőfólia magas szakítószilárdsággal mérsékelten hővisszaverő felülettel, W1, Cikkszám: 0205-00015000</t>
  </si>
  <si>
    <t xml:space="preserve">ÉNGY kód: 35-002-2395480 </t>
  </si>
  <si>
    <t>Kód: 35-002-009-0090631</t>
  </si>
  <si>
    <t>Belső oldali páratechnikai rendszer készítése, 15 cm-es átfedéssel</t>
  </si>
  <si>
    <t>ISOVER VARIO KM DUPLEX belső oldali páratechnikai réteg, S?d télen =5 (m) S?d nyáron =0,5 (m</t>
  </si>
  <si>
    <t xml:space="preserve">ÉNGY kód: 35-003-0108704 </t>
  </si>
  <si>
    <t>Kód: 35-003-001.1-0410022</t>
  </si>
  <si>
    <t>Tetőlécezések, szelemenek</t>
  </si>
  <si>
    <t>Tetőlécezés</t>
  </si>
  <si>
    <t>hornyolt cserépfedés alá</t>
  </si>
  <si>
    <t>Fenyő tetőléc 3-6,5 m 24x50 mm</t>
  </si>
  <si>
    <t xml:space="preserve">ÉNGY kód: 35-004-0108972 </t>
  </si>
  <si>
    <t>Kód: 35-004-001.4</t>
  </si>
  <si>
    <t>Deszkázások</t>
  </si>
  <si>
    <t>Deszkázás</t>
  </si>
  <si>
    <t>homlokdeszka léctagozattal, gyalulva, 30 cm szélességig</t>
  </si>
  <si>
    <t xml:space="preserve">ÉNGY kód: 35-005-0109293 </t>
  </si>
  <si>
    <t>Kód: 35-005-001.2.2-0211023</t>
  </si>
  <si>
    <t>Faforgácslap elhelyezése</t>
  </si>
  <si>
    <t>Vízálló, műgyantával stabilizált faforgácslap (OSB) elhelyezése</t>
  </si>
  <si>
    <t>négy oldalt nútolt kivitelben,</t>
  </si>
  <si>
    <t>függőleges vagy vízszintes felületen</t>
  </si>
  <si>
    <t>Vízálló faforgácslap (OSB), négyoldalt nútolt, 2500x625x18 mm méretű</t>
  </si>
  <si>
    <t xml:space="preserve">ÉNGY kód: 35-006-0109450 </t>
  </si>
  <si>
    <t>Kód: 35-006-004.1</t>
  </si>
  <si>
    <t>Vegyes ácsszerkezetek</t>
  </si>
  <si>
    <t>Tető- és tetőkibúvó létra</t>
  </si>
  <si>
    <t>héjazatra fektetve, 24x48 mm-es lécből</t>
  </si>
  <si>
    <t xml:space="preserve">ÉNGY kód: 35-007-0109534 </t>
  </si>
  <si>
    <t>Kód: 35-007-001.1-0680041</t>
  </si>
  <si>
    <t>Fafödémek</t>
  </si>
  <si>
    <t>Fafödémek,</t>
  </si>
  <si>
    <t>pórfödém 24 mm-es felső átfedő deszkázással,faragott (fűrészelt) fából</t>
  </si>
  <si>
    <t xml:space="preserve">ÉNGY kód: 35-021-1356093 </t>
  </si>
  <si>
    <t>Kód: 35-021-001-0251013</t>
  </si>
  <si>
    <t>Faanyag lángmentesítés</t>
  </si>
  <si>
    <t>Faanyag lángmentesítésemázolási technológiával felhordott anyaggal,egyszeri bevonat</t>
  </si>
  <si>
    <t>PYRONATUR faanyag rovar, gomba és tűz elleni védőszer</t>
  </si>
  <si>
    <t xml:space="preserve">ÉNGY kód: 36-003-0112460 </t>
  </si>
  <si>
    <t>Kód: 36-003-001.1.1.1.1-0411036</t>
  </si>
  <si>
    <t>Vakolás és rabicolás</t>
  </si>
  <si>
    <t>Belső vakolatok, előkevert gyári szárazhabarcsból</t>
  </si>
  <si>
    <t>Oldalfalvakolat készítése,</t>
  </si>
  <si>
    <t>kézi felhordással,</t>
  </si>
  <si>
    <t>zsákos kiszerelésű szárazhabarcsból,</t>
  </si>
  <si>
    <t>sima, normál mész-cement vakolat,</t>
  </si>
  <si>
    <t>1 cm vastagságban</t>
  </si>
  <si>
    <t>weber 141 KPS kézi alapvakolat finom, max.szemcse 1,0 mm, Kód: 141k</t>
  </si>
  <si>
    <t xml:space="preserve">ÉNGY kód: 37-002-0131864 </t>
  </si>
  <si>
    <t>Kód: 37-002-010.2-0910054</t>
  </si>
  <si>
    <t>Kémény-, füstgázrendszerek építése</t>
  </si>
  <si>
    <t>Szigetelt kémények</t>
  </si>
  <si>
    <t>Hátsó szellőzésű, hőszigetelt kétkürtős kombinált kémény,szellőzőkürtővel,</t>
  </si>
  <si>
    <t>14-16, 14-18, 14-20 cm belső átmérővel</t>
  </si>
  <si>
    <t>LEIER kétkürtős kombinált kémény, szellőzőkürtővel, LSK 1416S</t>
  </si>
  <si>
    <t xml:space="preserve">ÉNGY kód: 39-003-0161570 </t>
  </si>
  <si>
    <t>Kód: 39-003-001.2.2.1.1-0120012</t>
  </si>
  <si>
    <t>Szárazépítés</t>
  </si>
  <si>
    <t>Gipszkarton álmennyezetek és tetőtéri belső borítások</t>
  </si>
  <si>
    <t>Szerelt gipszkarton álmennyezet fém vázszerkezetre (duplasoros),választható függesztéssel,csavarfejek és illesztések alapglettelve (Q2 minőségben), nem látszó bordázattal,</t>
  </si>
  <si>
    <t>40 cm bordatávolsággal (CD60/27),</t>
  </si>
  <si>
    <t>10 m2 összefüggő felület felett,</t>
  </si>
  <si>
    <t>1 rtg. normál</t>
  </si>
  <si>
    <t>12,5 mm vtg. gipszkarton borítással</t>
  </si>
  <si>
    <t>RIGIPS normál építőlemez RB 12,5 mm, függesztő huzallal</t>
  </si>
  <si>
    <t xml:space="preserve">ÉNGY kód: 39-003-0161892 </t>
  </si>
  <si>
    <t>Kód: 39-003-002.1.2.1.1-0210200</t>
  </si>
  <si>
    <t>Szerelt gipszkarton álmennyezet azonos szintbeli fém vázszerkezetre(egysoros kivitel),csavarfejek és illesztések alapglettelve (Q2 minőségben), nem látszó bordázattal,</t>
  </si>
  <si>
    <t>50 cm bordatávolsággal (CD50/27),</t>
  </si>
  <si>
    <t>KNAUF A 13 normál építőlemez, 12,5 mm HRAK 1250/2000, függesztő huzallal, Cikksz: 31307120</t>
  </si>
  <si>
    <t xml:space="preserve">ÉNGY kód: 39-005-1539990 </t>
  </si>
  <si>
    <t>Kód: 39-005-001-0120012</t>
  </si>
  <si>
    <t>Speciális gipszkarton szerkezetek</t>
  </si>
  <si>
    <t>Szárazvakolat készítése, gipszkartonlapból, maximális magasság 3,0 m (lapok toldása nem javasolt)</t>
  </si>
  <si>
    <t>RIGIPS normál építőlemez RB 12,5 mm gipszkartonból, Rifix ragasztóval</t>
  </si>
  <si>
    <t xml:space="preserve">ÉNGY kód: 41-011-2896306 </t>
  </si>
  <si>
    <t>Kód: 41-011-021.6-0412382</t>
  </si>
  <si>
    <t>Tetőfedés</t>
  </si>
  <si>
    <t>Tetőbiztonsági rendszer</t>
  </si>
  <si>
    <t>Tetőlétra elhelyezése,</t>
  </si>
  <si>
    <t>bármely fedésnél</t>
  </si>
  <si>
    <t>LINDAB Protectline KTLADD fali- és tetőlétra, 8 létrafokos, 2,4 m, horganyzott</t>
  </si>
  <si>
    <t xml:space="preserve">ÉNGY kód: 42-011-0224694 </t>
  </si>
  <si>
    <t>Kód: 42-011-002.1.1.1-0212042</t>
  </si>
  <si>
    <t>Aljzatkészítés, hideg- és melegburkolatok készítése</t>
  </si>
  <si>
    <t>Hidegburkolatok aljzatelőkészítése</t>
  </si>
  <si>
    <t>Padlóburkolat hordozószerkezetének felületelőkészítése</t>
  </si>
  <si>
    <t>beltérben,</t>
  </si>
  <si>
    <t>beton alapfelületen</t>
  </si>
  <si>
    <t>felületelőkészítő alapozó és tapadóhíd felhordása egy rétegben</t>
  </si>
  <si>
    <t>LB-Knauf HAFTEMULSION/Önterülő alapozó, Csz.: K00852560</t>
  </si>
  <si>
    <t xml:space="preserve">ÉNGY kód: 42-001-1239256 </t>
  </si>
  <si>
    <t>Kód: 42-001-001.8.2.3-0512052</t>
  </si>
  <si>
    <t>Fal-, pillér, oszlop és lábazatburkolatok habarcságyazatba</t>
  </si>
  <si>
    <t>Fal-, pillér-, és oszlopburkolat készítése,ágyazó, meszes cementhabarcsba vagy falazó, cementes mészhabarcsba fektetve,</t>
  </si>
  <si>
    <t>mázas kerámialapból,</t>
  </si>
  <si>
    <t>20x20 cm - 30x40 cm között,</t>
  </si>
  <si>
    <t>25x25 cm-es</t>
  </si>
  <si>
    <t>25x25 cm-es mázas kerámia átlagár</t>
  </si>
  <si>
    <t xml:space="preserve">ÉNGY kód: 42-022-0248700 </t>
  </si>
  <si>
    <t>Kód: 42-022-001.1.1.2.1.1-0313116</t>
  </si>
  <si>
    <t>Padló- és lábazatburkolatok ragasztóhabarcsba</t>
  </si>
  <si>
    <t>Padlóburkolat készítése,</t>
  </si>
  <si>
    <t>tégla, beton, vakolt alapfelületen,</t>
  </si>
  <si>
    <t>gres, kőporcelán lappal,</t>
  </si>
  <si>
    <t>kötésben vagy hálósan, 3-5 mm vtg. ragasztóba rakva, 1-10 mm fugaszélességgel,</t>
  </si>
  <si>
    <t>20x20 - 40x40 cm közötti lapmérettel</t>
  </si>
  <si>
    <t>MAPEI Keraflex cementkötésű ragasztóhabarcs, szürke, Ultracolor Plus fugázóhabarcs, fehér</t>
  </si>
  <si>
    <t xml:space="preserve">ÉNGY kód: 42-022-2270936 </t>
  </si>
  <si>
    <t>Kód: 42-022-002.1.2.1.1-0313116</t>
  </si>
  <si>
    <t>Lábazatburkolat készítése,</t>
  </si>
  <si>
    <t>egyenes, egysoros kivitelben, 3-5 mm ragasztóba rakva, 1-10 mm fugaszélességgel,10 cm magasságig,</t>
  </si>
  <si>
    <t>20x20 - 40×40 cm közötti lapmérettel</t>
  </si>
  <si>
    <t xml:space="preserve">ÉNGY kód: 43-003-2627060 </t>
  </si>
  <si>
    <t>Kód: 43-003-001.1.3.1-0993002</t>
  </si>
  <si>
    <t>Bádogozás</t>
  </si>
  <si>
    <t>Szegélyek és hajlatok</t>
  </si>
  <si>
    <t>Ereszszegély szerelése</t>
  </si>
  <si>
    <t>keményhéjalású tetőhöz,</t>
  </si>
  <si>
    <t>horganyzott acéllemezből,</t>
  </si>
  <si>
    <t>40 cm kiterített szélességig</t>
  </si>
  <si>
    <t>LINDAB Seamline FOP szegély tűzihorganyzott acél + Z 275 bevonat, 0,5 mm vtg., kiterített szélesség: 51-100 mm</t>
  </si>
  <si>
    <t xml:space="preserve">ÉNGY kód: 43-003-0339621 </t>
  </si>
  <si>
    <t>Kód: 43-003-002.3.1-0993005</t>
  </si>
  <si>
    <t>Oromszegély szerelése,</t>
  </si>
  <si>
    <t>33 cm kiterített szélességig</t>
  </si>
  <si>
    <t>LINDAB Seamline FOP szegély tűzihorganyzott acél + Z 275 bevonat, 0,5 mm vtg., kiterített szélesség: 201-250 mm</t>
  </si>
  <si>
    <t xml:space="preserve">ÉNGY kód: 43-003-0342866 </t>
  </si>
  <si>
    <t>Kód: 43-003-005.1.3.2-0993008</t>
  </si>
  <si>
    <t>Kéményszegély szerelése</t>
  </si>
  <si>
    <t>40 cm kiterített szélességgel</t>
  </si>
  <si>
    <t>LINDAB Seamline FOP szegély tűzihorganyzott acél + Z 275 bevonat, 0,5 mm vtg., kiterített szélesség: 351-400 mm</t>
  </si>
  <si>
    <t xml:space="preserve">ÉNGY kód: 43-003-2920394 </t>
  </si>
  <si>
    <t>Kód: 43-003-008.2.1-0144453</t>
  </si>
  <si>
    <t>Ablak- vagy szemöldökpárkány</t>
  </si>
  <si>
    <t>színes műanyagbevonatú horganyzott acéllemezből,</t>
  </si>
  <si>
    <t>50 cm kiterített szélességig</t>
  </si>
  <si>
    <t>LINDAB UB10 alsó (ablak) párkánylemez Lv. 0,5 mm, 100 mm széles, 2 m hosszú, Classic bevonattal, standard színben</t>
  </si>
  <si>
    <t xml:space="preserve">ÉNGY kód: 43-004-4070636 </t>
  </si>
  <si>
    <t>Kód: 43-004-001.1-0420401</t>
  </si>
  <si>
    <t>Tetőbádogozások</t>
  </si>
  <si>
    <t>Tetőkibúvó szerelése</t>
  </si>
  <si>
    <t>keményhéjalású tetőn</t>
  </si>
  <si>
    <t>SWEDSTEEL STK55 14 mm vtg., kettős (3-8-3) üvegezésű, fenyőfa tok- és szárnyszerkezetű tetőkibúvó, színrefestett fém szegéllyel, 45x55 cm, sötétszürke</t>
  </si>
  <si>
    <t xml:space="preserve">ÉNGY kód: 43-004-2627723 </t>
  </si>
  <si>
    <t>Kód: 43-004-008-0148916</t>
  </si>
  <si>
    <t>Járórács, járórács elem szerelése</t>
  </si>
  <si>
    <t>RHEINZINK horganyzott acél járórács, 250/ 800 mm, Csz: 1399900</t>
  </si>
  <si>
    <t xml:space="preserve">ÉNGY kód: 44-001-0355660 </t>
  </si>
  <si>
    <t>Kód: 44-001-001.1.1.1-0131032</t>
  </si>
  <si>
    <t>Asztalosszerkezetek elhelyezése</t>
  </si>
  <si>
    <t>Fa ajtók, nyíláskeretek elhelyezése</t>
  </si>
  <si>
    <t>Fa beltéri nyílászárók</t>
  </si>
  <si>
    <t>elhelyezése, előre kihagyott falnyílásba, utólagos elhelyezéssel, tömítés nélkül,(szerelvényezve, finom beállítással),</t>
  </si>
  <si>
    <t>MDF vagy keményhéjszerkezetes ajtó,</t>
  </si>
  <si>
    <t>6,00 m kerületig</t>
  </si>
  <si>
    <t>Beltéri kazettás ajtó, tele lemezelt, egyszárnyú, MDF tokkal, kilincs nélkül, 75x210 cm</t>
  </si>
  <si>
    <t xml:space="preserve">ÉNGY kód: 44-001-0355815 </t>
  </si>
  <si>
    <t>Kód: 44-001-001.1.1.2-0131046</t>
  </si>
  <si>
    <t>6,01-10,00 m kerület között</t>
  </si>
  <si>
    <t>Beltéri kazettás ajtó, felül üvegezhető, egyszárnyú, MDF tokkal, kilincs nélkül, 100x210 cm</t>
  </si>
  <si>
    <t xml:space="preserve">ÉNGY kód: 44-011-1930404 </t>
  </si>
  <si>
    <t>Kód: 44-011-001.1.1-0167402</t>
  </si>
  <si>
    <t>Műanyag ajtók, nyíláskeretek elhelyezése</t>
  </si>
  <si>
    <t>Műanyag kültéri nyílászárók elhelyezése előre kihagyott falnyílásba,</t>
  </si>
  <si>
    <t>hőszigetelt, fokozott légzárású bejárati ajtó,tömítés nélkül (szerelvényezve, finom beállítással),</t>
  </si>
  <si>
    <t>5,01-10,00 m kerület között</t>
  </si>
  <si>
    <t>FENSTHERM BRILL Befelé nyíló üvegezett bejárati ajtó, 5 kamrás VEKA SOFTLINE 70 AD PVC profil, uw&lt;1,4 W/m2K, mérete: 100 x 210 cm</t>
  </si>
  <si>
    <t xml:space="preserve">ÉNGY kód: 44-012-1931321 </t>
  </si>
  <si>
    <t>Kód: 44-012-001.1.1.3.1-0167071</t>
  </si>
  <si>
    <t>Műanyag ablakok elhelyezése</t>
  </si>
  <si>
    <t>Műanyag kültéri nyílászárók,</t>
  </si>
  <si>
    <t>hőszigetelt, fokozott légzárású ablak elhelyezéseelőre kihagyott falnyílásba, tömítés nélkül (szerelvényezve, finombeállítással),</t>
  </si>
  <si>
    <t>4,00 m kerületig,</t>
  </si>
  <si>
    <t>ötkamrás profil, egyszárnyú,</t>
  </si>
  <si>
    <t>bukó-nyíló</t>
  </si>
  <si>
    <t>FENSTHERM BRILL bukó-nyíló ablak, 5 kamrás VEKA SOFTLINE 70 AD PVC profil, uw&lt;1,4 W/m2K, mérete: 60 x 60 cm</t>
  </si>
  <si>
    <t xml:space="preserve">ÉNGY kód: 44-012-1932270 </t>
  </si>
  <si>
    <t>Kód: 44-012-001.1.2.6.1-0167118</t>
  </si>
  <si>
    <t>4,00 m kerület felett</t>
  </si>
  <si>
    <t>ötkamrás profil, kétszárnyú vagy többszárnyú,</t>
  </si>
  <si>
    <t>középnyíló bukó-nyíló</t>
  </si>
  <si>
    <t>FENSTHERM BRILL váltószárnyas nyíló-bukónyíló ablak, 5 kamrás VEKA SOFTLINE 70 AD PVC profil, uw&lt;1,4 W/m2K, mérete: 150 x 150 cm</t>
  </si>
  <si>
    <t xml:space="preserve">ÉNGY kód: 47-000-0451365 </t>
  </si>
  <si>
    <t>Kód: 47-000-001.7.1.1</t>
  </si>
  <si>
    <t>Felület előkészítések, részmunkák</t>
  </si>
  <si>
    <t>Belső festéseknél felület előkészítése, részmunkák;</t>
  </si>
  <si>
    <t>előfestés,</t>
  </si>
  <si>
    <t>bármilyen padozatú helyiségben,</t>
  </si>
  <si>
    <t>tagolatlan felületen</t>
  </si>
  <si>
    <t>100m2</t>
  </si>
  <si>
    <t xml:space="preserve">ÉNGY kód: 47-000-0451135 </t>
  </si>
  <si>
    <t>Kód: 47-000-001.31.1.1-0150081</t>
  </si>
  <si>
    <t>simítótapaszolás falfelületen,egyszeri és minden további,</t>
  </si>
  <si>
    <t>Késtapasz</t>
  </si>
  <si>
    <t xml:space="preserve">ÉNGY kód: 47-000-1589495 </t>
  </si>
  <si>
    <t>Kód: 47-000-001.99.1.1.2.1-0218026</t>
  </si>
  <si>
    <t>felület glettelése zsákos kiszerelésű anyagból (alapozóval, sarokvédelemmel),</t>
  </si>
  <si>
    <t>pórusbeton felületen,</t>
  </si>
  <si>
    <t>10 mm vastagságban</t>
  </si>
  <si>
    <t>Rigips Rimano 6-30 kézi gipszes vakolat</t>
  </si>
  <si>
    <t xml:space="preserve">ÉNGY kód: 47-011-1815410 </t>
  </si>
  <si>
    <t>Kód: 47-011-016.1.1.1-0154181</t>
  </si>
  <si>
    <t>Belsőfestések</t>
  </si>
  <si>
    <t>Diszperziós festés</t>
  </si>
  <si>
    <t>műanyag bázisú vizes-diszperziós fehér vagy gyárilag színezett festékkel, egy rétegben</t>
  </si>
  <si>
    <t>új vagy régi lekapart, előkészített alapfelületen,vakolaton,</t>
  </si>
  <si>
    <t>tagolatlan sima felületen</t>
  </si>
  <si>
    <t>StoColor Rapid fehér, egy rétegben fedőképes beltéri diszperziós festék, 00229-007</t>
  </si>
  <si>
    <t xml:space="preserve">ÉNGY kód: 48-002-0515293 </t>
  </si>
  <si>
    <t>Kód: 48-002-001.1.1.1.1-0095372</t>
  </si>
  <si>
    <t>Szigetelés</t>
  </si>
  <si>
    <t>Talajnedvesség elleni szigetelések</t>
  </si>
  <si>
    <t>Talajnedvesség elleni szigetelés;</t>
  </si>
  <si>
    <t>Bitumenes lemez szigetelés aljzatának kellősítése,</t>
  </si>
  <si>
    <t>egy rétegben,</t>
  </si>
  <si>
    <t>vízszintes felületen,</t>
  </si>
  <si>
    <t>oldószeres hideg bitumenmázzal (száraz felületen)</t>
  </si>
  <si>
    <t>BAUDER BURKOLIT V oldószeres bitumenmáz</t>
  </si>
  <si>
    <t xml:space="preserve">ÉNGY kód: 48-002-1819116 </t>
  </si>
  <si>
    <t>Kód: 48-002-001.3.1.1-0118014</t>
  </si>
  <si>
    <t>Padlószigetelés,</t>
  </si>
  <si>
    <t>egy rétegben, minimum 4,0 mm vastag</t>
  </si>
  <si>
    <t>oxidált bitumenes lemezzel, aljzathoz foltonként vagy sávokban olvasztásos ragasztással, átlapolásoknál teljes felületű hegesztéssel fektetve</t>
  </si>
  <si>
    <t>MASTERPLAST Masterbit 04 GV üvegfátyol hordozórétegű, 4 mm névleges vastagságú oxidált bitumenes vastaglemez, Cikkszám: 0612-04010000</t>
  </si>
  <si>
    <t xml:space="preserve">ÉNGY kód: 48-007-2061893 </t>
  </si>
  <si>
    <t>Kód: 48-007-021.1.1.2-0090740</t>
  </si>
  <si>
    <t>Hő- és hangszigetelések</t>
  </si>
  <si>
    <t>Külső fal;</t>
  </si>
  <si>
    <t>Homlokzati fal hő- és hangszigetelése,</t>
  </si>
  <si>
    <t>falazott vagy monolit vasbeton szerkezeten, függőleges felületen, (rögzítés, vakolás külön tételben)</t>
  </si>
  <si>
    <t>vékonyvakolat alatti méretstabilexpandált polisztirolhab lemezzel</t>
  </si>
  <si>
    <t>ISOVER EPS 80 H 10 polisztirolhab lemez 100 mm, Ë?D =0,039 (W/mK) 1000*500 mm lemezméret, egyenes él</t>
  </si>
  <si>
    <t xml:space="preserve">ÉNGY kód: 48-007-2933593 </t>
  </si>
  <si>
    <t>Kód: 48-007-041.1.1.1.5-0094546</t>
  </si>
  <si>
    <t>Födém;</t>
  </si>
  <si>
    <t>Padló hőszigetelő anyag elhelyezése, vízszintes felületen,</t>
  </si>
  <si>
    <t>aljzatbeton alá,</t>
  </si>
  <si>
    <t>úsztató rétegként vagy talajon fekvő padlószerkezetben,</t>
  </si>
  <si>
    <t>poliuretánhab hőszigetelő lemezzel</t>
  </si>
  <si>
    <t>BACHL PIR ALU poliuretán keményhab hőszigetelő lemez, 1250x625x60 mm, hővezetési tényező: Ë= 0,022 W/mK</t>
  </si>
  <si>
    <t xml:space="preserve">ÉNGY kód: 48-007-1822726 </t>
  </si>
  <si>
    <t>Kód: 48-007-041.3.1.1-0092054</t>
  </si>
  <si>
    <t>Mennyezet alulról hűlő födém hőszigetelése,</t>
  </si>
  <si>
    <t>utólag elhelyezve, vízszintes felületen, dűbelezve (rögzítés külön tételben),</t>
  </si>
  <si>
    <t>szálas szigetelő anyaggal (üveggyapot, kőzetgyapot)</t>
  </si>
  <si>
    <t>ROCKWOOL Airrock XD FB2 kőzetgyapot lemez, fekete üvegfátyol kasírozással 100 mm</t>
  </si>
  <si>
    <t xml:space="preserve">ÉNGY kód: 48-007-3301426 </t>
  </si>
  <si>
    <t>Kód: 48-007-056.1.3.1-0113544</t>
  </si>
  <si>
    <t>Alátét- és elválasztó rétegek beépítése,</t>
  </si>
  <si>
    <t>védőlemez-, műanyagfátyol-, fólia vagy műanyagfilc egy rétegben, átlapolással, rögzítés nélkül,</t>
  </si>
  <si>
    <t>padló, födém szigeteléseknél,</t>
  </si>
  <si>
    <t>vízszintes felületen</t>
  </si>
  <si>
    <t>AUSTROTHERM polietilén fólia, 0,09 mm vastagságú, 2 m szélességű</t>
  </si>
  <si>
    <t xml:space="preserve">ÉNGY kód: 48-010-4243254 </t>
  </si>
  <si>
    <t>Kód: 48-010-002.1.2.1-0312710</t>
  </si>
  <si>
    <t>Homlokzati hőszigetelőrendszerek</t>
  </si>
  <si>
    <t>Homlokzati hőszigetelés, üvegszövetháló-erősített komplett hőszigetelő rendszerrel, (ragasztó, hőszögetelés, simitóhabarcs, háló, alapozó, védőbevonat), mechanikai rögzítéssel, kiegészítő profilok külön tételben szerepelnek,</t>
  </si>
  <si>
    <t>egyenes él-képzésű, homlokzati EPS hőszigetelő lapokkal,</t>
  </si>
  <si>
    <t>cementbázisú ragasztóporból képzett ragasztóba,</t>
  </si>
  <si>
    <t>tagolatlan, sík, függőleges falon</t>
  </si>
  <si>
    <t>MAPEI Mapetherm Trend 10 cm hőszig. vastagság (MT. ragasztótapasz+EPS+dűbel+ Mapetherm Net+Quarzolite BaseCoat+Quarzolite Tonachino 1,5mm)</t>
  </si>
  <si>
    <t xml:space="preserve">ÉNGY kód: 54-005-2069475 </t>
  </si>
  <si>
    <t>Kód: 54-005-005.1-0110042</t>
  </si>
  <si>
    <t>Közmű és vízépítési munkák</t>
  </si>
  <si>
    <t>Közmű csővezetékek és szerelvények kivitelezése</t>
  </si>
  <si>
    <t>Műanyag csővezeték és idomai</t>
  </si>
  <si>
    <t>PP, PE, KPE nyomócső szerelése, földárokban,hegesztett kötésekkel, idomok nélkül,</t>
  </si>
  <si>
    <t>csőátmérő: 16-50 mm között</t>
  </si>
  <si>
    <t>PIPELIFE PE80 ivóvíz nyomócső 25x2,0 mm 10bar (C=1,25), PE80V025X2EN300K</t>
  </si>
  <si>
    <t xml:space="preserve">ÉNGY kód: 54-005-2069480 </t>
  </si>
  <si>
    <t>Kód: 54-005-005.1-0110043</t>
  </si>
  <si>
    <t>PIPELIFE PE80 ivóvíz nyomócső 32x2,0 mm 7,5bar (C=1,25), 80VSDR176032200K</t>
  </si>
  <si>
    <t xml:space="preserve">ÉNGY kód: 54-005-2069756 </t>
  </si>
  <si>
    <t>Kód: 54-005-005.3-0110089</t>
  </si>
  <si>
    <t>csőátmérő: 110 mm</t>
  </si>
  <si>
    <t>PIPELIFE PE100 ivóvíz nyomócső 110x10 mm 16bar (C=1,25), 100VSDR11110EN100K</t>
  </si>
  <si>
    <t xml:space="preserve">ÉNGY kód: 71-001-0696446 </t>
  </si>
  <si>
    <t>Kód: 71-001-001.1.2.2-0110021</t>
  </si>
  <si>
    <t>Elektromos munkák</t>
  </si>
  <si>
    <t>Villanyszerelés</t>
  </si>
  <si>
    <t>Védőcsövek, vezetékcsatornák, síncsatornák, szerelvénydobozok, kötődobozok</t>
  </si>
  <si>
    <t>Merev, simafalú műanyag védőcső elhelyezése, elágazó dobozokkal,</t>
  </si>
  <si>
    <t>előre elkészített falhoronyba,</t>
  </si>
  <si>
    <t>vastagfalú kivitelben, nehéz mechanikai igénybevételre,</t>
  </si>
  <si>
    <t>Névleges méret: 21-29 mm</t>
  </si>
  <si>
    <t>HYDRO-THERM beltéri Mü I. vastagfalú, merevműanyag szürke védőcső 21 mm, Kód: MU-I 21</t>
  </si>
  <si>
    <t xml:space="preserve">ÉNGY kód: 71-001-0696451 </t>
  </si>
  <si>
    <t>Kód: 71-001-001.1.2.2-0110029</t>
  </si>
  <si>
    <t>HYDRO-THERM beltéri Mü I. vastagfalú, merevműanyag szürke védőcső 29 mm, Kód: MU-I 29</t>
  </si>
  <si>
    <t xml:space="preserve">ÉNGY kód: 71-001-0696664 </t>
  </si>
  <si>
    <t>Kód: 71-001-001.2.2.2-0110029</t>
  </si>
  <si>
    <t>falon kívül, előre elkészített tartó szerkezetre szerelve,</t>
  </si>
  <si>
    <t>vastag, simafalú kivitelben, nehéz mechanikai igénybevételre,</t>
  </si>
  <si>
    <t xml:space="preserve">ÉNGY kód: 71-001-2733342 </t>
  </si>
  <si>
    <t>Kód: 71-001-005.1.1.1-0130612</t>
  </si>
  <si>
    <t>Műanyag kábelvédő cső elhelyezése földárokba,</t>
  </si>
  <si>
    <t>cső kívül bordás vagy sima, belül sima fallal, hajlítható kivitel,</t>
  </si>
  <si>
    <t>6 vagy 12 m-es szálban,</t>
  </si>
  <si>
    <t>DN 50-75</t>
  </si>
  <si>
    <t>KOPOS KOPODUR többrétegű védőcső 6m-es szálban, DN50, Cikkszám: KD 09050 BA/BC/FA</t>
  </si>
  <si>
    <t xml:space="preserve">ÉNGY kód: 71-002-0717573 </t>
  </si>
  <si>
    <t>Kód: 71-002-021.1-0217092</t>
  </si>
  <si>
    <t>Vezetékek</t>
  </si>
  <si>
    <t>Kábelszerű vezeték elhelyezéseelőre elkészített tartószerkezetre, 1-12 erű rézvezetővel,elágazó dobozokkal és kötésekkel, szigetelési elenállás méréssel,a szerelvényekhez csatlakozó vezetékvégek bekötése nélkül,</t>
  </si>
  <si>
    <t>keresztmetszet: 0,5-2,5 mm2</t>
  </si>
  <si>
    <t>PannonCom-Kábel H05VV-F 300/500V műanyag tömlő vezeték 3x1,5 mm2, hajlékony rézvezetővel (MT)</t>
  </si>
  <si>
    <t xml:space="preserve">ÉNGY kód: 71-002-0717585 </t>
  </si>
  <si>
    <t>Kód: 71-002-021.1-0217093</t>
  </si>
  <si>
    <t>PannonCom-Kábel H05VV-F 300/500V műanyag tömlő vezeték 3x2,5 mm2, hajlékony rézvezetővel (MT)</t>
  </si>
  <si>
    <t xml:space="preserve">ÉNGY kód: 71-002-0717682 </t>
  </si>
  <si>
    <t>Kód: 71-002-021.1-0217193</t>
  </si>
  <si>
    <t>PannonCom-Kábel A05VV-F 300/500V műanyag tömlő vezeték 7x1,5 mm2, hajlékony rézvezetővel (MT)</t>
  </si>
  <si>
    <t xml:space="preserve">ÉNGY kód: 71-002-0720833 </t>
  </si>
  <si>
    <t>Kód: 71-002-052.4-0371859</t>
  </si>
  <si>
    <t>Műanyag szigetelésű energiaátviteli ésirányítás-technikai kábel fektetésekézi erővel, kábelárokba vagy kábelcsatornába,</t>
  </si>
  <si>
    <t>tömeghatár: 1,01-1,50 kg/m</t>
  </si>
  <si>
    <t>PannonCom-Kábel SZAMKAM 0,6/1 kV alumínium kábel, 4x50 mm2 tc</t>
  </si>
  <si>
    <t xml:space="preserve">ÉNGY kód: 71-003-1698386 </t>
  </si>
  <si>
    <t>Kód: 71-003-008</t>
  </si>
  <si>
    <t>Szerelési anyagok</t>
  </si>
  <si>
    <t>Vezeték, kábeljelölők elhelyezéseráhúzható kivitelben,vezeték bekötés előtt</t>
  </si>
  <si>
    <t xml:space="preserve">ÉNGY kód: 71-003-0730925 </t>
  </si>
  <si>
    <t>Kód: 71-003-012.3-0111046</t>
  </si>
  <si>
    <t>Moduláris elosztóblokk elhelyezése,kalapsínre szerelhető kivitelben,</t>
  </si>
  <si>
    <t>1 pólusú</t>
  </si>
  <si>
    <t>LEGRAND Lexic moduláris elosztóblokk 1P 125A 16 furat (Kat.szám:004871)</t>
  </si>
  <si>
    <t xml:space="preserve">ÉNGY kód: 71-005-2461041 </t>
  </si>
  <si>
    <t>Kód: 71-005-002.51.1-0230260</t>
  </si>
  <si>
    <t>Világítási és telekommunikációs szerelvények</t>
  </si>
  <si>
    <t>Összeépíthető világítási és telekommunikációs szerelvények elemei;</t>
  </si>
  <si>
    <t>Kapcsoló/nyomó betét elhelyezése(műanyag borítóelemek nélkül)</t>
  </si>
  <si>
    <t>egypólusú</t>
  </si>
  <si>
    <t>LEGRAND Céliane nyomógombos váltónyomó 6 A (Kat.szám:067035)</t>
  </si>
  <si>
    <t xml:space="preserve">ÉNGY kód: 71-007-0767934 </t>
  </si>
  <si>
    <t>Kód: 71-007-001.1.1-0316502</t>
  </si>
  <si>
    <t>Ipari kapcsolók és csatlakozók</t>
  </si>
  <si>
    <t>Kisfeszültségű, 230-500V,</t>
  </si>
  <si>
    <t>CEE típusú rögzíthető ipari csatlakozó felszerelése,</t>
  </si>
  <si>
    <t>3 pólusú</t>
  </si>
  <si>
    <t>MENNEKES beépíthető dugaszoló aljzat, 16A, 3P, 230V, Cikkszám: 1366</t>
  </si>
  <si>
    <t xml:space="preserve">ÉNGY kód: 71-007-0768302 </t>
  </si>
  <si>
    <t>Kód: 71-007-001.1.3-0316505</t>
  </si>
  <si>
    <t>5 pólusú</t>
  </si>
  <si>
    <t>MENNEKES beépíthető dugaszoló aljzat CEE, 63A, 5P, 400V, ferde állású, Cikkszám: 1155A</t>
  </si>
  <si>
    <t xml:space="preserve">ÉNGY kód: 71-007-0774116 </t>
  </si>
  <si>
    <t>Kód: 71-007-032.2.1.1-0315541</t>
  </si>
  <si>
    <t>Terheléskapcsoló elhelyezése,</t>
  </si>
  <si>
    <t>műanyag tokozással,</t>
  </si>
  <si>
    <t>háromsarkú,</t>
  </si>
  <si>
    <t>64A-ig</t>
  </si>
  <si>
    <t>GANZ KK GK20 T303 KL 1 tokozott, 3 pólusú terheléskapcsoló</t>
  </si>
  <si>
    <t xml:space="preserve">ÉNGY kód: 71-009-0785154 </t>
  </si>
  <si>
    <t>Kód: 71-009-001.1.4-0410035</t>
  </si>
  <si>
    <t>Áramköri elosztók, fogyasztásmérő szekrények</t>
  </si>
  <si>
    <t>Áramköri kiselosztók</t>
  </si>
  <si>
    <t>falon kívüli elhelyezéssel, kalapsínes szerelőlappal,N- és PE sínnel, max. 63A-ig, IP 30/IP 40 védettséggel,(kismegszakítók, védőkapcsolók, távkapcsolók stb. számára) üresen,</t>
  </si>
  <si>
    <t>kiselosztók 48-72 egység</t>
  </si>
  <si>
    <t>LEGRAND Nedbox falonkívüli 4s 52m kiselosztó (Kat.szám:601204)</t>
  </si>
  <si>
    <t xml:space="preserve">ÉNGY kód: 71-009-2520130 </t>
  </si>
  <si>
    <t>Kód: 71-009-005.1-0123714</t>
  </si>
  <si>
    <t>Acéllemez elosztószekrény elhelyezése, szerelőlappal,IP 43-65 védettséggel, bekötés és áramköri elemek nélkül,</t>
  </si>
  <si>
    <t>600 mm magasságig</t>
  </si>
  <si>
    <t>LEGRAND 400x600x120 IP66 fém ipari doboz (Kat.szám:035619)</t>
  </si>
  <si>
    <t xml:space="preserve">ÉNGY kód: 71-009-0788641 </t>
  </si>
  <si>
    <t>Kód: 71-009-011.1-0622118</t>
  </si>
  <si>
    <t>Tokozott elosztóberendezések, műanyag tokozatokelhelyezése, IP 54, IP 65 védettséggel,</t>
  </si>
  <si>
    <t>Mi - üres elosztószekrények</t>
  </si>
  <si>
    <t>HENSEL Mi 70801 üres elosztószekrény, belső méretek: 575 x 575 x 146 mm, nem átlátszó fedél, EAN: 5999010931945</t>
  </si>
  <si>
    <t xml:space="preserve">ÉNGY kód: 71-010-2850734 </t>
  </si>
  <si>
    <t>Kód: 71-010-001.1.2.1.2-0142815</t>
  </si>
  <si>
    <t>Lámpatestek</t>
  </si>
  <si>
    <t>Felületre szerelt lámpatest elhelyezése előre elkészített tartószerkezetre, tükrös, nyitott,</t>
  </si>
  <si>
    <t>fénycsöves kivitelben,</t>
  </si>
  <si>
    <t>T8, T12 fénycsöves</t>
  </si>
  <si>
    <t>szabályozható elektronikával szerelt (A1 energia osztályú),</t>
  </si>
  <si>
    <t>káprázáskorlátozott (V, parabola tükrös)</t>
  </si>
  <si>
    <t>E-FAMILY (HOLUX) E-DELUX 236/M/SZE mennyezeti lámpatest, alumínium dupla parabola tükörrel, szabályozható elektronikus előtéttel, 2x36W / G13 fénycsőhöz (T8), IP 20 Csz: 1-25-15-0103</t>
  </si>
  <si>
    <t xml:space="preserve">ÉNGY kód: 71-010-3867463 </t>
  </si>
  <si>
    <t>Kód: 71-010-002.7-0146186</t>
  </si>
  <si>
    <t>Felületre szerelt lámpatest elhelyezése előre elkészített tartószerkezetre,zárt,</t>
  </si>
  <si>
    <t>LED-es kivitelben</t>
  </si>
  <si>
    <t>Life Light Led, Leddiszkont Led panel világítás, 30x120 CM, 45W, 3000 Lum., 4000-6000 K, közép meleg-hideg fehér, IP20. Garancia 3 év! Csz: LLP30X120CM45W4000K/6000K</t>
  </si>
  <si>
    <t xml:space="preserve">ÉNGY kód: 71-012-0815842 </t>
  </si>
  <si>
    <t>Kód: 71-012-001.2-0210245</t>
  </si>
  <si>
    <t>Villamos berendezési tárgyak</t>
  </si>
  <si>
    <t>Villamos háztartási főzőkészülék elhelyezése,előre elkészített tartószerkezetre:</t>
  </si>
  <si>
    <t>főző</t>
  </si>
  <si>
    <t>Önállóan beépíthető elektromos főzőfelület, 4 főzőzónával, fekete</t>
  </si>
  <si>
    <t>Villám- és érintésvédelmi hálózatok</t>
  </si>
  <si>
    <t>Villámhárító felfogóvezető szerelése,előre elkészített tartószerkezetre,sodronyból, kör- vagy laposacélból,</t>
  </si>
  <si>
    <t>lapos tetőn, betongúlára szerelve,</t>
  </si>
  <si>
    <t xml:space="preserve">ÉNGY kód: 71-013-0817226 </t>
  </si>
  <si>
    <t>Kód: 71-013-002.1.2-0310306</t>
  </si>
  <si>
    <t>Villámhárító levezető szerelése,előre elkészített tartószerkezetre,sodronyból, kör- vagy laposacélból,épületszerkezeten kívül,</t>
  </si>
  <si>
    <t>tartóra szerelve,</t>
  </si>
  <si>
    <t>60 mm2 felett</t>
  </si>
  <si>
    <t>OBO horganyzott köracél, 10 mm, RD 10, R.sz.: 5021103</t>
  </si>
  <si>
    <t xml:space="preserve">ÉNGY kód: 71-013-0816960 </t>
  </si>
  <si>
    <t>Kód: 71-013-001.2.2-0310306</t>
  </si>
  <si>
    <t>OBO horganyzott köracél, 10 mm, RD 10, R.sz.: 5021103Unimax 2 csavaros leágazó szorító (összekötő), 25-150 mm2</t>
  </si>
  <si>
    <t xml:space="preserve">ÉNGY kód: 71-013-0818364 </t>
  </si>
  <si>
    <t>Kód: 71-013-005.1-0310356</t>
  </si>
  <si>
    <t>Villám- és érintésvédelmi hálózat tartozékainak szerelése,</t>
  </si>
  <si>
    <t>felfogórúd szívócsúccsal</t>
  </si>
  <si>
    <t>OBO 1 m-es acélrúd, 16 mm, köracél csatlakozóval, 101/F-1000, R.sz.: 5424100 és 5304105</t>
  </si>
  <si>
    <t xml:space="preserve">ÉNGY kód: 71-013-0818834 </t>
  </si>
  <si>
    <t>Kód: 71-013-005.5.1-0310372</t>
  </si>
  <si>
    <t>földelő rúd vagy cső,</t>
  </si>
  <si>
    <t>4 m hosszúságig</t>
  </si>
  <si>
    <t>OBO keresztföldelő, 3 m hosszú, 50x50 mm, köracél csatlakozóval, R.sz.: 5003040 és 5304105</t>
  </si>
  <si>
    <t xml:space="preserve">ÉNGY kód: 71-013-0819473 </t>
  </si>
  <si>
    <t>Kód: 71-013-007.4</t>
  </si>
  <si>
    <t>Érintésvédelmi hálózat tartozékainak szerelése,</t>
  </si>
  <si>
    <t>nagykiterjedésű fémtárgy földelő kötése</t>
  </si>
  <si>
    <t xml:space="preserve">ÉNGY kód: 71-013-0819490 </t>
  </si>
  <si>
    <t>Kód: 71-013-009</t>
  </si>
  <si>
    <t>Villám és érintésvédelmi mérés és jegyzőkönyv készítése</t>
  </si>
  <si>
    <t>mp</t>
  </si>
  <si>
    <t xml:space="preserve">ÉNGY kód: 81-001-0843154 </t>
  </si>
  <si>
    <t>Kód: 81-001-001.3.1.1.1.1.1-0311001</t>
  </si>
  <si>
    <t>Épületgépészeti munkák</t>
  </si>
  <si>
    <t>Épületgépészeti csővezeték szerelése</t>
  </si>
  <si>
    <t>Ivóvíz-vezetékek</t>
  </si>
  <si>
    <t>Ivóvíz vezeték,</t>
  </si>
  <si>
    <t>Ötrétegű cső szerelése,</t>
  </si>
  <si>
    <t>PE-Xa/Al/PE-HD anyagból,</t>
  </si>
  <si>
    <t>toldóhüvelyes kötésekkel,</t>
  </si>
  <si>
    <t>cső elhelyezése csőidomok nélkül, szakaszos nyomáspróbával,</t>
  </si>
  <si>
    <t>falhoronyba vagy padlószerkezetbe szerelve (horonyvésés külön tételben),</t>
  </si>
  <si>
    <t>DN 12</t>
  </si>
  <si>
    <t>REHAU univerzális RAUTITAN stabil cső, ötrétegű 16,2x2,6 mm, tekercs, 130121-100</t>
  </si>
  <si>
    <t xml:space="preserve">ÉNGY kód: 81-001-0843195 </t>
  </si>
  <si>
    <t>Kód: 81-001-001.3.1.1.1.1.2-0311003</t>
  </si>
  <si>
    <t>DN 15</t>
  </si>
  <si>
    <t>REHAU univerzális RAUTITAN stabil cső, ötrétegű 20x2,9 mm, tekercs, 130131-100</t>
  </si>
  <si>
    <t xml:space="preserve">ÉNGY kód: 81-002-3214131 </t>
  </si>
  <si>
    <t>Kód: 81-002-003.2.1.2.2-0130970</t>
  </si>
  <si>
    <t>Lefolyóvezetékek</t>
  </si>
  <si>
    <t>PVC lefolyóvezeték szerelése,</t>
  </si>
  <si>
    <t>tokos, gumigyűrűs kötésekkel,</t>
  </si>
  <si>
    <t>cső elhelyezése csőidomokkal, szakaszos tömörségi próbával,</t>
  </si>
  <si>
    <t>horonyba vagy padlócsatornába,</t>
  </si>
  <si>
    <t>DN 40</t>
  </si>
  <si>
    <t>PIPELIFE PVC-U tokos lefolyócső 40x1,8x500 mm, KAEM040/0.5M</t>
  </si>
  <si>
    <t xml:space="preserve">ÉNGY kód: 81-002-2115216 </t>
  </si>
  <si>
    <t>Kód: 81-002-003.2.1.2.3-0130971</t>
  </si>
  <si>
    <t>DN 50</t>
  </si>
  <si>
    <t>PIPELIFE PVC-U tokos lefolyócső 50x1,8x500 mm, KAEM050/0.5M</t>
  </si>
  <si>
    <t xml:space="preserve">ÉNGY kód: 81-002-3214172 </t>
  </si>
  <si>
    <t>Kód: 81-002-003.2.1.2.6-0130975</t>
  </si>
  <si>
    <t>DN 100</t>
  </si>
  <si>
    <t>PIPELIFE PVC-U tokos lefolyócső 110x2,2x500 mm, KAEM110/0.5M</t>
  </si>
  <si>
    <t xml:space="preserve">ÉNGY kód: 81-002-0873301 </t>
  </si>
  <si>
    <t>Kód: 81-002-004.1.1.2.1-0131501</t>
  </si>
  <si>
    <t>PVC-KGEM lefolyóvezeték szerelése,</t>
  </si>
  <si>
    <t>cső elhelyezése csőidomok nélkül, szakaszos tömörségi próbával,</t>
  </si>
  <si>
    <t>horonyba, padlócsatornába vagy épületen belül földárokba,</t>
  </si>
  <si>
    <t>PIPELIFE PVC-U tömörfalú tokos csatornacső 110x3,2x1000 mm SN4, KGEM110/1M-EN</t>
  </si>
  <si>
    <t xml:space="preserve">ÉNGY kód: 82-002-2367142 </t>
  </si>
  <si>
    <t>Kód: 82-002-002.1.2.1.3.1.2-0010193</t>
  </si>
  <si>
    <t>Épületgépészeti szerelvények és berendezések szerelése</t>
  </si>
  <si>
    <t>Vízmérőhelyek, vízmérők, hőmennyiségmérők és tartozékaik</t>
  </si>
  <si>
    <t>Vízmérők elhelyezése, hitelesítve,</t>
  </si>
  <si>
    <t>kétoldalon külső menettel,illetve hollandival csatlakoztatva,</t>
  </si>
  <si>
    <t>házi vízmérő,</t>
  </si>
  <si>
    <t>hidegvízre,</t>
  </si>
  <si>
    <t>nedvesenfutó,</t>
  </si>
  <si>
    <t>többsugaras,</t>
  </si>
  <si>
    <t>DN 20</t>
  </si>
  <si>
    <t>ZENNER MNK DN20 Q3=4 m3/h 190 mm többsugaras nedvesenfutó szárnykerekes hidegvízmérő (30°C), MID R80H R40V vagy R160H hit., H és V beép., impulzusadós opcióval, 100380</t>
  </si>
  <si>
    <t xml:space="preserve">ÉNGY kód: 82-009-2036404 </t>
  </si>
  <si>
    <t>Kód: 82-009-001.2-0371181</t>
  </si>
  <si>
    <t>Vízellátás berendezési tárgyai</t>
  </si>
  <si>
    <t>Falikút, kiöntő vagy mosóvályú elhelyezése és bekötése,</t>
  </si>
  <si>
    <t>fali kiöntő, szifon (bűzelzáró) és tartozékok nélkül,acéllemezből vagy öntöttvasból</t>
  </si>
  <si>
    <t>Fali kiöntő,Fali vödör-kiöntő mosogató,Természetes selyem szatén felület,Kód:705110200</t>
  </si>
  <si>
    <t xml:space="preserve">ÉNGY kód: 82-009-0968700 </t>
  </si>
  <si>
    <t>Kód: 82-009-002.1.1.3-0214052</t>
  </si>
  <si>
    <t>Mosogató elhelyezése és bekötése,hideg-meleg vízre,</t>
  </si>
  <si>
    <t>háztartási mosogatók, csaptelep és bűzelzáró nélkül,</t>
  </si>
  <si>
    <t>bútorba beépített,</t>
  </si>
  <si>
    <t>kétmedencés</t>
  </si>
  <si>
    <t>Rozsdamentes lemez háztartási mosogató,kétmedencés 860x435 mm</t>
  </si>
  <si>
    <t xml:space="preserve">ÉNGY kód: 82-009-0969070 </t>
  </si>
  <si>
    <t>Kód: 82-009-005.1-0112641</t>
  </si>
  <si>
    <t>Mosdó vagy mosómedence berendezés elhelyezése és bekötése,kifolyószelep, bűzelzáró és sarokszelep nélkül,</t>
  </si>
  <si>
    <t>falra szerelhető porcelán kivitelben (komplett)</t>
  </si>
  <si>
    <t>BÁZIS porcelán mosdó 60 cm, 3 csaplyukkal, fúrt, 4196 71 01, fehér</t>
  </si>
  <si>
    <t xml:space="preserve">ÉNGY kód: 82-009-0970652 </t>
  </si>
  <si>
    <t>Kód: 82-009-007.2-0114091</t>
  </si>
  <si>
    <t>Mosogató, mosdó vagy falikút tartozékok felszerelése</t>
  </si>
  <si>
    <t>szifontakaró</t>
  </si>
  <si>
    <t>ALFÖLDI/BÁZIS szifontakaró mosdókhoz, fehér, Kód: 4902 00 01</t>
  </si>
  <si>
    <t xml:space="preserve">ÉNGY kód: 82-009-0972555 </t>
  </si>
  <si>
    <t>Kód: 82-009-009.6.2.1-0319363</t>
  </si>
  <si>
    <t>Zuhanytálca vagy zuhanykabin elhelyezése és bekötése,</t>
  </si>
  <si>
    <t>zuhanykabin</t>
  </si>
  <si>
    <t>kerettel</t>
  </si>
  <si>
    <t>biztonsági üveggel</t>
  </si>
  <si>
    <t>Radaway PREMIUM Plus C 90 zuhanykabin, üveg, 90x90x190 cm</t>
  </si>
  <si>
    <t xml:space="preserve">ÉNGY kód: 82-009-0974301 </t>
  </si>
  <si>
    <t>Kód: 82-009-010.6-0319173</t>
  </si>
  <si>
    <t>Beépített kádak és zuhanyzók kiegészítő elemei,</t>
  </si>
  <si>
    <t>kapaszkodó</t>
  </si>
  <si>
    <t>Polysan Simona íves króm kapaszkodó</t>
  </si>
  <si>
    <t xml:space="preserve">ÉNGY kód: 82-009-0974531 </t>
  </si>
  <si>
    <t>Kód: 82-009-011.1.1.2-0110231</t>
  </si>
  <si>
    <t>WC csésze elhelyezése és bekötése,öblítőtartály, sarokszelep, WC ülőke, nyomógomb nélkül,</t>
  </si>
  <si>
    <t>porcelánból,</t>
  </si>
  <si>
    <t>alsókifolyású,</t>
  </si>
  <si>
    <t>mélyöblítésű kivitelben</t>
  </si>
  <si>
    <t>ALFÖLDI/BÁZIS porcelán mélyöblítésű WC csésze, 6 l alsó kifolyású, fehér, Kód: 4033 00 01</t>
  </si>
  <si>
    <t xml:space="preserve">ÉNGY kód: 82-009-0975020 </t>
  </si>
  <si>
    <t>Kód: 82-009-012.1-0117096</t>
  </si>
  <si>
    <t>WC-csésze kiegészítő szerelvényeinek elhelyezése,</t>
  </si>
  <si>
    <t>WC-ülőke</t>
  </si>
  <si>
    <t>Alföldi WC-ülőke, 8780 95 01, fehér</t>
  </si>
  <si>
    <t xml:space="preserve">ÉNGY kód: 82-009-2658955 </t>
  </si>
  <si>
    <t>Kód: 82-009-012.2.1-0135121</t>
  </si>
  <si>
    <t>WC csatlakozó,</t>
  </si>
  <si>
    <t>alsó kifolyású WC-hez</t>
  </si>
  <si>
    <t>HL200/1, Lágy PE WC-csatlakozó elfordítható excenterrel (0-20mm) és többrészes DN110 ajakos tömítéssel, fehér</t>
  </si>
  <si>
    <t xml:space="preserve">ÉNGY kód: 82-009-1724670 </t>
  </si>
  <si>
    <t>Kód: 82-009-012.3-0118056</t>
  </si>
  <si>
    <t>WC öblítőcsövek</t>
  </si>
  <si>
    <t>B&amp;K WC öblítő cső MIDA tartályhoz, d50/32 mm, 600 mm Cikkszám: V815301</t>
  </si>
  <si>
    <t xml:space="preserve">ÉNGY kód: 82-009-1669634 </t>
  </si>
  <si>
    <t>Kód: 82-009-012.4-0326125</t>
  </si>
  <si>
    <t>WC öblítőszelepek, szabályozók</t>
  </si>
  <si>
    <t>SCHELL hagyományos falon kívüli WC-öblítő szelep, réz dugattyúval, 6 l öblítési mennyiséggel, 1,2-5,0 bar víznyomás között, 3/4" króm, fali csatl., króm, Csz.: 022380699</t>
  </si>
  <si>
    <t xml:space="preserve">ÉNGY kód: 82-009-1669932 </t>
  </si>
  <si>
    <t>Kód: 82-009-017.1-0326191</t>
  </si>
  <si>
    <t>Berendezési tárgyak szerelvényeinek felszerelése,</t>
  </si>
  <si>
    <t>sarokszelep szerelés</t>
  </si>
  <si>
    <t>SCHELL COMFORT sarokszelep 1/2"-3/8", meghosszabbított fali csatlakozóval, roppantógyűrűs csavarzattal, zsírzókamrás felsőrésszel, dupla O gyűrűs tömítéssel, króm, Csz.: 049070699</t>
  </si>
  <si>
    <t xml:space="preserve">ÉNGY kód: 82-009-0979073 </t>
  </si>
  <si>
    <t>Kód: 82-009-019.3.2-0314505</t>
  </si>
  <si>
    <t>Csaptelepek és szerelvényeinek felszerelése,</t>
  </si>
  <si>
    <t>mosdócsaptelepek,</t>
  </si>
  <si>
    <t>álló illetve süllyesztett mosdócsaptelep</t>
  </si>
  <si>
    <t>Kludi-Standard mosdócsaptelep, süllyeszthető lánc, kr., Cikkszám: 21 0600515</t>
  </si>
  <si>
    <t xml:space="preserve">ÉNGY kód: 82-009-0981161 </t>
  </si>
  <si>
    <t>Kód: 82-009-019.5.2-0316509</t>
  </si>
  <si>
    <t>mosogató csaptelepek,</t>
  </si>
  <si>
    <t>álló, illetve süllyesztett mosogató csaptelep</t>
  </si>
  <si>
    <t>HANSAPOLO egykaros álló mosogató csaptelep, kr. Kód: 5148 2273</t>
  </si>
  <si>
    <t xml:space="preserve">ÉNGY kód: 82-009-0987316 </t>
  </si>
  <si>
    <t>Kód: 82-009-031.1.1-0135001</t>
  </si>
  <si>
    <t>Vizes berendezési tárgyakbűzelzáróinak felszerelése,</t>
  </si>
  <si>
    <t>falikúthoz-mosogatóhoz</t>
  </si>
  <si>
    <t>HL100/40, Konyhai szifon DN40 x 6/4", gömbcsuklóval és visszacsapó szelepes mosógép csatlakozóval</t>
  </si>
  <si>
    <t xml:space="preserve">ÉNGY kód: 82-009-1496086 </t>
  </si>
  <si>
    <t>Kód: 82-009-031.2-0325157</t>
  </si>
  <si>
    <t>mosdóhoz, bidéhez</t>
  </si>
  <si>
    <t>HERZ bidé szifon, króm színben, Csz: UH16202</t>
  </si>
  <si>
    <t xml:space="preserve">ÉNGY kód: 82-009-2659902 </t>
  </si>
  <si>
    <t>Kód: 82-009-031.3-0135102</t>
  </si>
  <si>
    <t>fürdőkádhoz-zuhanytálcához</t>
  </si>
  <si>
    <t>HL514/SN, Zuhanytálca szifon d 52mm-es lyukhoz, vízszintes DN40/50x6/4", elfordítható gömbcsuklós kimenettel, d 86 mm nemesacél fedéllel</t>
  </si>
  <si>
    <t xml:space="preserve">ÉNGY kód: 82-021-1028414 </t>
  </si>
  <si>
    <t>Kód: 82-021-001.3.2.3-0211011</t>
  </si>
  <si>
    <t>Tűzivíz berendezések</t>
  </si>
  <si>
    <t>Fali tűzcsapszekrény elhelyezése, tartozékokkal összeszerelve,</t>
  </si>
  <si>
    <t>oltó vízvezetékhez,</t>
  </si>
  <si>
    <t>falon kívül szerelt,</t>
  </si>
  <si>
    <t>2" (52 szerelvényekkel)</t>
  </si>
  <si>
    <t>Tűzbiztonság 2000 - LUX LCK 650x735x250 mm lemezajtós kombi tűzcsapszekrény, tömlőtartó paddal, oldalt készüléktartós C52 szerelvényekkel</t>
  </si>
  <si>
    <t>Munkanem összesítő</t>
  </si>
  <si>
    <t xml:space="preserve">Munkanem száma és megnevezése </t>
  </si>
  <si>
    <t>Anyag összege</t>
  </si>
  <si>
    <t>Díj összege</t>
  </si>
  <si>
    <t xml:space="preserve">I. fejezet munkanemei összesen </t>
  </si>
  <si>
    <t>A munka ára</t>
  </si>
  <si>
    <t>12 Felvonulási létesítmények</t>
  </si>
  <si>
    <t>15 Zsaluzás és állványozás</t>
  </si>
  <si>
    <t>21 Irtás, föld- és sziklamunka</t>
  </si>
  <si>
    <t>23 Síkalapozás</t>
  </si>
  <si>
    <t>31 Helyszíni beton és vasbeton munka</t>
  </si>
  <si>
    <t>32 Előregyártott épületszerkezeti elem elhelyezése és szerelése</t>
  </si>
  <si>
    <t>33 Falazás és egyéb kőműves munkák</t>
  </si>
  <si>
    <t>34 Fém- és könnyű épületszerkezetek szerelése</t>
  </si>
  <si>
    <t>35 Ácsmunka</t>
  </si>
  <si>
    <t>36 Vakolás és rabicolás</t>
  </si>
  <si>
    <t>37 Kémény-, füstgázrendszerek építése</t>
  </si>
  <si>
    <t>39 Szárazépítés</t>
  </si>
  <si>
    <t>41 Tetőfedés</t>
  </si>
  <si>
    <t>42 Aljzatkészítés, hideg- és melegburkolatok készítése</t>
  </si>
  <si>
    <t>43 Bádogozás</t>
  </si>
  <si>
    <t>44 Asztalosszerkezetek elhelyezése</t>
  </si>
  <si>
    <t>47 Felületképzés (festés, mázolás, tapétázás, korrózióvédelem)</t>
  </si>
  <si>
    <t>48 Szigetelés</t>
  </si>
  <si>
    <t>54 Közmű csővezetékek és szerelvények kivitelezése</t>
  </si>
  <si>
    <t>71 Villanyszerelés</t>
  </si>
  <si>
    <t>81 Épületgépészeti csővezeték szerelése</t>
  </si>
  <si>
    <t>82 Épületgépészeti szerelvények és berendezések szerelése</t>
  </si>
  <si>
    <t>Ssz.</t>
  </si>
  <si>
    <t>Tételszám</t>
  </si>
  <si>
    <t>Egységre jutó (HUF)</t>
  </si>
  <si>
    <t>A tétel ára összesen (HUF)</t>
  </si>
  <si>
    <t>Tételkiírás</t>
  </si>
  <si>
    <t>Anyag</t>
  </si>
  <si>
    <t>Munkadíj</t>
  </si>
  <si>
    <t>Munkanem összesen</t>
  </si>
  <si>
    <t>Munkanem öszesen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</si>
</sst>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4">
    <xf numFmtId="0" fontId="0" fillId="0" borderId="0" xfId="0"/>
    <xf numFmtId="0" fontId="5" fillId="0" borderId="0" xfId="0" applyFont="1"/>
    <xf numFmtId="0" fontId="4" fillId="0" borderId="0" xfId="0" applyFont="1"/>
    <xf numFmtId="164" fontId="0" fillId="0" borderId="0" xfId="1" applyNumberFormat="1" applyFont="1"/>
    <xf numFmtId="164" fontId="4" fillId="0" borderId="0" xfId="1" applyNumberFormat="1" applyFont="1"/>
    <xf numFmtId="164" fontId="0" fillId="0" borderId="1" xfId="1" applyNumberFormat="1" applyFont="1" applyBorder="1"/>
    <xf numFmtId="0" fontId="0" fillId="0" borderId="1" xfId="0" applyBorder="1"/>
    <xf numFmtId="0" fontId="4" fillId="0" borderId="1" xfId="0" applyFont="1" applyBorder="1"/>
    <xf numFmtId="164" fontId="4" fillId="0" borderId="1" xfId="1" applyNumberFormat="1" applyFont="1" applyBorder="1"/>
    <xf numFmtId="164" fontId="0" fillId="0" borderId="1" xfId="0" applyNumberFormat="1" applyBorder="1"/>
    <xf numFmtId="0" fontId="4" fillId="0" borderId="0" xfId="0" applyFont="1" applyAlignment="1">
      <alignment horizontal="right"/>
    </xf>
    <xf numFmtId="0" fontId="4" fillId="0" borderId="0" xfId="0" applyFont="1" applyBorder="1"/>
    <xf numFmtId="0" fontId="0" fillId="0" borderId="0" xfId="0" applyBorder="1"/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1" xfId="0" applyFont="1" applyBorder="1"/>
    <xf numFmtId="0" fontId="2" fillId="0" borderId="1" xfId="0" applyFont="1" applyBorder="1"/>
    <xf numFmtId="164" fontId="1" fillId="0" borderId="1" xfId="1" applyNumberFormat="1" applyFont="1" applyBorder="1"/>
    <xf numFmtId="0" fontId="0" fillId="2" borderId="1" xfId="0" applyFill="1" applyBorder="1"/>
    <xf numFmtId="0" fontId="1" fillId="2" borderId="1" xfId="0" applyFont="1" applyFill="1" applyBorder="1"/>
    <xf numFmtId="0" fontId="4" fillId="3" borderId="0" xfId="0" applyFont="1" applyFill="1"/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4" fillId="0" borderId="0" xfId="1" applyNumberFormat="1" applyFont="1" applyBorder="1" applyAlignment="1">
      <alignment horizont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3"/>
  <sheetViews>
    <sheetView workbookViewId="0">
      <selection activeCell="B1" sqref="B1"/>
    </sheetView>
  </sheetViews>
  <sheetFormatPr defaultRowHeight="14.5" x14ac:dyDescent="0.35"/>
  <cols>
    <col min="2" max="2" width="14.81640625" customWidth="1"/>
    <col min="5" max="5" width="18.54296875" customWidth="1"/>
    <col min="6" max="6" width="14.453125" style="3" customWidth="1"/>
    <col min="7" max="7" width="13.1796875" bestFit="1" customWidth="1"/>
    <col min="8" max="8" width="13.1796875" style="3" bestFit="1" customWidth="1"/>
  </cols>
  <sheetData>
    <row r="1" spans="2:8" x14ac:dyDescent="0.35">
      <c r="B1" s="20" t="s">
        <v>95</v>
      </c>
    </row>
    <row r="2" spans="2:8" x14ac:dyDescent="0.35">
      <c r="E2" s="2" t="s">
        <v>777</v>
      </c>
    </row>
    <row r="4" spans="2:8" x14ac:dyDescent="0.35">
      <c r="B4" s="2" t="s">
        <v>778</v>
      </c>
      <c r="F4" s="4" t="s">
        <v>779</v>
      </c>
      <c r="G4" s="2"/>
      <c r="H4" s="4" t="s">
        <v>780</v>
      </c>
    </row>
    <row r="5" spans="2:8" x14ac:dyDescent="0.35">
      <c r="B5" t="s">
        <v>783</v>
      </c>
      <c r="F5" s="5">
        <f>'Felvonulási létesítmények'!I27</f>
        <v>0</v>
      </c>
      <c r="G5" s="6"/>
      <c r="H5" s="5">
        <f>'Felvonulási létesítmények'!K27</f>
        <v>0</v>
      </c>
    </row>
    <row r="6" spans="2:8" x14ac:dyDescent="0.35">
      <c r="B6" t="s">
        <v>784</v>
      </c>
      <c r="F6" s="5">
        <f>'Zsaluzás és állványozás'!I24</f>
        <v>0</v>
      </c>
      <c r="G6" s="6"/>
      <c r="H6" s="5">
        <f>'Zsaluzás és állványozás'!K24</f>
        <v>0</v>
      </c>
    </row>
    <row r="7" spans="2:8" x14ac:dyDescent="0.35">
      <c r="B7" t="s">
        <v>785</v>
      </c>
      <c r="F7" s="5">
        <f>'Irtás, föld- és sziklamunka'!I69</f>
        <v>0</v>
      </c>
      <c r="G7" s="6"/>
      <c r="H7" s="5">
        <f>'Irtás, föld- és sziklamunka'!K69</f>
        <v>0</v>
      </c>
    </row>
    <row r="8" spans="2:8" x14ac:dyDescent="0.35">
      <c r="B8" t="s">
        <v>786</v>
      </c>
      <c r="F8" s="5">
        <f>Síkalapozás!I26</f>
        <v>0</v>
      </c>
      <c r="G8" s="6"/>
      <c r="H8" s="5">
        <f>Síkalapozás!K26</f>
        <v>0</v>
      </c>
    </row>
    <row r="9" spans="2:8" x14ac:dyDescent="0.35">
      <c r="B9" t="s">
        <v>787</v>
      </c>
      <c r="F9" s="5">
        <f>'Helyszíni beton és vb. munkák'!I77</f>
        <v>0</v>
      </c>
      <c r="G9" s="6"/>
      <c r="H9" s="5">
        <f>'Helyszíni beton és vb. munkák'!K77</f>
        <v>0</v>
      </c>
    </row>
    <row r="10" spans="2:8" x14ac:dyDescent="0.35">
      <c r="B10" t="s">
        <v>788</v>
      </c>
      <c r="F10" s="5">
        <f>'Előregyártott épszerk elem elh.'!I29</f>
        <v>0</v>
      </c>
      <c r="G10" s="6"/>
      <c r="H10" s="5">
        <f>'Előregyártott épszerk elem elh.'!K29</f>
        <v>0</v>
      </c>
    </row>
    <row r="11" spans="2:8" x14ac:dyDescent="0.35">
      <c r="B11" t="s">
        <v>789</v>
      </c>
      <c r="F11" s="5">
        <f>'Falazás és egyéb kőműves munka'!I38</f>
        <v>0</v>
      </c>
      <c r="G11" s="6"/>
      <c r="H11" s="5">
        <f>'Falazás és egyéb kőműves munka'!K38</f>
        <v>0</v>
      </c>
    </row>
    <row r="12" spans="2:8" x14ac:dyDescent="0.35">
      <c r="B12" t="s">
        <v>790</v>
      </c>
      <c r="F12" s="5">
        <f>'Fém és könnyű épületszerk. szer'!I49</f>
        <v>0</v>
      </c>
      <c r="G12" s="6"/>
      <c r="H12" s="5">
        <f>'Fém és könnyű épületszerk. szer'!K49</f>
        <v>0</v>
      </c>
    </row>
    <row r="13" spans="2:8" x14ac:dyDescent="0.35">
      <c r="B13" t="s">
        <v>791</v>
      </c>
      <c r="F13" s="5">
        <f>Ácsmunka!I101</f>
        <v>0</v>
      </c>
      <c r="G13" s="6"/>
      <c r="H13" s="5">
        <f>Ácsmunka!K101</f>
        <v>0</v>
      </c>
    </row>
    <row r="14" spans="2:8" x14ac:dyDescent="0.35">
      <c r="B14" t="s">
        <v>792</v>
      </c>
      <c r="F14" s="5">
        <f>'Vakolás és rabicolás'!I19</f>
        <v>0</v>
      </c>
      <c r="G14" s="6"/>
      <c r="H14" s="5">
        <f>'Vakolás és rabicolás'!K19</f>
        <v>0</v>
      </c>
    </row>
    <row r="15" spans="2:8" x14ac:dyDescent="0.35">
      <c r="B15" t="s">
        <v>793</v>
      </c>
      <c r="F15" s="5">
        <f>'Kémény és füstgáz rendsz.'!I17</f>
        <v>0</v>
      </c>
      <c r="G15" s="6"/>
      <c r="H15" s="5">
        <f>'Kémény és füstgáz rendsz.'!K17</f>
        <v>0</v>
      </c>
    </row>
    <row r="16" spans="2:8" x14ac:dyDescent="0.35">
      <c r="B16" t="s">
        <v>794</v>
      </c>
      <c r="F16" s="5">
        <f>Szárazépítés!I43</f>
        <v>0</v>
      </c>
      <c r="G16" s="6"/>
      <c r="H16" s="5">
        <f>Szárazépítés!K43</f>
        <v>0</v>
      </c>
    </row>
    <row r="17" spans="2:8" x14ac:dyDescent="0.35">
      <c r="B17" t="s">
        <v>795</v>
      </c>
      <c r="F17" s="5">
        <f>Tetőfedés!I16</f>
        <v>0</v>
      </c>
      <c r="G17" s="6"/>
      <c r="H17" s="5">
        <f>Tetőfedés!K16</f>
        <v>0</v>
      </c>
    </row>
    <row r="18" spans="2:8" x14ac:dyDescent="0.35">
      <c r="B18" t="s">
        <v>796</v>
      </c>
      <c r="F18" s="5">
        <f>'Aljzatkészítés, hideg és meleg '!I61</f>
        <v>0</v>
      </c>
      <c r="G18" s="6"/>
      <c r="H18" s="5">
        <f>'Aljzatkészítés, hideg és meleg '!K61</f>
        <v>0</v>
      </c>
    </row>
    <row r="19" spans="2:8" x14ac:dyDescent="0.35">
      <c r="B19" t="s">
        <v>797</v>
      </c>
      <c r="F19" s="5">
        <f>Bádogozás!I77</f>
        <v>0</v>
      </c>
      <c r="G19" s="6"/>
      <c r="H19" s="5">
        <f>Bádogozás!K77</f>
        <v>0</v>
      </c>
    </row>
    <row r="20" spans="2:8" x14ac:dyDescent="0.35">
      <c r="B20" t="s">
        <v>798</v>
      </c>
      <c r="F20" s="5">
        <f>'Asztalos szerkezetek elh.'!I72</f>
        <v>0</v>
      </c>
      <c r="G20" s="6"/>
      <c r="H20" s="5">
        <f>'Asztalos szerkezetek elh.'!K72</f>
        <v>0</v>
      </c>
    </row>
    <row r="21" spans="2:8" x14ac:dyDescent="0.35">
      <c r="B21" t="s">
        <v>799</v>
      </c>
      <c r="F21" s="5">
        <f>Felületképzés!I104</f>
        <v>0</v>
      </c>
      <c r="G21" s="6"/>
      <c r="H21" s="5">
        <f>Felületképzés!K104</f>
        <v>0</v>
      </c>
    </row>
    <row r="22" spans="2:8" x14ac:dyDescent="0.35">
      <c r="B22" t="s">
        <v>800</v>
      </c>
      <c r="F22" s="5">
        <f>Szigetelés!I98</f>
        <v>0</v>
      </c>
      <c r="G22" s="6"/>
      <c r="H22" s="5">
        <f>Szigetelés!K98</f>
        <v>0</v>
      </c>
    </row>
    <row r="23" spans="2:8" x14ac:dyDescent="0.35">
      <c r="B23" t="s">
        <v>801</v>
      </c>
      <c r="F23" s="5">
        <f>'Közmű csővez. és szer. kiv.'!I38</f>
        <v>0</v>
      </c>
      <c r="G23" s="6"/>
      <c r="H23" s="5">
        <f>'Közmű csővez. és szer. kiv.'!K38</f>
        <v>0</v>
      </c>
    </row>
    <row r="24" spans="2:8" x14ac:dyDescent="0.35">
      <c r="B24" t="s">
        <v>802</v>
      </c>
      <c r="F24" s="5">
        <f>Villanyszerelés!I308</f>
        <v>0</v>
      </c>
      <c r="G24" s="6"/>
      <c r="H24" s="5">
        <f>Villanyszerelés!K308</f>
        <v>0</v>
      </c>
    </row>
    <row r="25" spans="2:8" x14ac:dyDescent="0.35">
      <c r="B25" t="s">
        <v>803</v>
      </c>
      <c r="F25" s="5">
        <f>'Épületgépészeti csővez. szer.'!I94</f>
        <v>0</v>
      </c>
      <c r="G25" s="6"/>
      <c r="H25" s="5">
        <f>'Épületgépészeti csővez. szer.'!K94</f>
        <v>0</v>
      </c>
    </row>
    <row r="26" spans="2:8" x14ac:dyDescent="0.35">
      <c r="B26" t="s">
        <v>804</v>
      </c>
      <c r="F26" s="5">
        <f>'Épületgépészeti szer. és ber.'!I231</f>
        <v>0</v>
      </c>
      <c r="G26" s="6"/>
      <c r="H26" s="5">
        <f>'Épületgépészeti szer. és ber.'!K231</f>
        <v>0</v>
      </c>
    </row>
    <row r="31" spans="2:8" x14ac:dyDescent="0.35">
      <c r="B31" s="7" t="s">
        <v>781</v>
      </c>
      <c r="C31" s="6"/>
      <c r="D31" s="6"/>
      <c r="E31" s="6"/>
      <c r="F31" s="8">
        <f>SUM(F5:F30)</f>
        <v>0</v>
      </c>
      <c r="G31" s="7"/>
      <c r="H31" s="8">
        <f>SUM(H5:H30)</f>
        <v>0</v>
      </c>
    </row>
    <row r="32" spans="2:8" x14ac:dyDescent="0.35">
      <c r="B32" s="6"/>
      <c r="C32" s="6"/>
      <c r="D32" s="6"/>
      <c r="E32" s="6"/>
      <c r="F32" s="5"/>
      <c r="G32" s="6"/>
      <c r="H32" s="5"/>
    </row>
    <row r="33" spans="2:8" x14ac:dyDescent="0.35">
      <c r="B33" s="6" t="s">
        <v>782</v>
      </c>
      <c r="C33" s="6"/>
      <c r="D33" s="6"/>
      <c r="E33" s="6"/>
      <c r="F33" s="5"/>
      <c r="G33" s="9">
        <f>F31+H31</f>
        <v>0</v>
      </c>
      <c r="H33" s="5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1"/>
  <sheetViews>
    <sheetView topLeftCell="A96" workbookViewId="0">
      <selection activeCell="A99" sqref="A99:XFD102"/>
    </sheetView>
  </sheetViews>
  <sheetFormatPr defaultRowHeight="14.5" x14ac:dyDescent="0.35"/>
  <cols>
    <col min="9" max="9" width="13.1796875" style="3" bestFit="1" customWidth="1"/>
    <col min="11" max="11" width="13.1796875" style="3" bestFit="1" customWidth="1"/>
  </cols>
  <sheetData>
    <row r="1" spans="1:11" x14ac:dyDescent="0.35">
      <c r="B1" s="2" t="s">
        <v>791</v>
      </c>
    </row>
    <row r="2" spans="1:11" x14ac:dyDescent="0.35">
      <c r="B2" s="2"/>
    </row>
    <row r="3" spans="1:11" x14ac:dyDescent="0.35">
      <c r="A3" s="10" t="s">
        <v>805</v>
      </c>
      <c r="B3" s="11" t="s">
        <v>806</v>
      </c>
      <c r="C3" s="12"/>
      <c r="D3" s="12"/>
      <c r="E3" s="21" t="s">
        <v>807</v>
      </c>
      <c r="F3" s="22"/>
      <c r="G3" s="22"/>
      <c r="H3" s="12"/>
      <c r="I3" s="23" t="s">
        <v>808</v>
      </c>
      <c r="J3" s="21"/>
      <c r="K3" s="21"/>
    </row>
    <row r="4" spans="1:11" x14ac:dyDescent="0.35">
      <c r="B4" s="11" t="s">
        <v>809</v>
      </c>
      <c r="C4" s="12"/>
      <c r="D4" s="12"/>
      <c r="E4" s="13" t="s">
        <v>810</v>
      </c>
      <c r="F4" s="13"/>
      <c r="G4" s="13" t="s">
        <v>811</v>
      </c>
      <c r="H4" s="14"/>
      <c r="I4" s="13" t="s">
        <v>810</v>
      </c>
      <c r="J4" s="13"/>
      <c r="K4" s="13" t="s">
        <v>811</v>
      </c>
    </row>
    <row r="5" spans="1:11" x14ac:dyDescent="0.35">
      <c r="A5" s="2">
        <v>1</v>
      </c>
      <c r="B5" s="1" t="s">
        <v>198</v>
      </c>
    </row>
    <row r="6" spans="1:11" ht="15" customHeight="1" x14ac:dyDescent="0.35">
      <c r="B6" t="s">
        <v>199</v>
      </c>
    </row>
    <row r="8" spans="1:11" x14ac:dyDescent="0.35">
      <c r="B8" t="s">
        <v>42</v>
      </c>
    </row>
    <row r="9" spans="1:11" x14ac:dyDescent="0.35">
      <c r="B9" t="s">
        <v>200</v>
      </c>
    </row>
    <row r="10" spans="1:11" x14ac:dyDescent="0.35">
      <c r="B10" t="s">
        <v>201</v>
      </c>
    </row>
    <row r="11" spans="1:11" x14ac:dyDescent="0.35">
      <c r="B11" t="s">
        <v>202</v>
      </c>
    </row>
    <row r="12" spans="1:11" x14ac:dyDescent="0.35">
      <c r="B12" t="s">
        <v>203</v>
      </c>
    </row>
    <row r="13" spans="1:11" x14ac:dyDescent="0.35">
      <c r="B13" s="1" t="s">
        <v>204</v>
      </c>
    </row>
    <row r="14" spans="1:11" x14ac:dyDescent="0.35">
      <c r="B14" s="6">
        <v>72</v>
      </c>
      <c r="C14" s="6" t="s">
        <v>4</v>
      </c>
      <c r="D14" s="6"/>
      <c r="E14" s="18"/>
      <c r="F14" s="6"/>
      <c r="G14" s="18"/>
      <c r="H14" s="6"/>
      <c r="I14" s="5">
        <f>B14*E14</f>
        <v>0</v>
      </c>
      <c r="J14" s="6"/>
      <c r="K14" s="5">
        <f>B14*G14</f>
        <v>0</v>
      </c>
    </row>
    <row r="16" spans="1:11" x14ac:dyDescent="0.35">
      <c r="A16" s="2">
        <v>2</v>
      </c>
      <c r="B16" s="1" t="s">
        <v>205</v>
      </c>
    </row>
    <row r="17" spans="1:11" x14ac:dyDescent="0.35">
      <c r="B17" t="s">
        <v>206</v>
      </c>
    </row>
    <row r="19" spans="1:11" x14ac:dyDescent="0.35">
      <c r="B19" t="s">
        <v>42</v>
      </c>
    </row>
    <row r="20" spans="1:11" x14ac:dyDescent="0.35">
      <c r="B20" t="s">
        <v>200</v>
      </c>
    </row>
    <row r="21" spans="1:11" x14ac:dyDescent="0.35">
      <c r="B21" t="s">
        <v>207</v>
      </c>
    </row>
    <row r="22" spans="1:11" x14ac:dyDescent="0.35">
      <c r="B22" t="s">
        <v>208</v>
      </c>
    </row>
    <row r="23" spans="1:11" x14ac:dyDescent="0.35">
      <c r="B23" s="1" t="s">
        <v>209</v>
      </c>
    </row>
    <row r="24" spans="1:11" x14ac:dyDescent="0.35">
      <c r="B24" s="6">
        <v>128</v>
      </c>
      <c r="C24" s="6" t="s">
        <v>4</v>
      </c>
      <c r="D24" s="6"/>
      <c r="E24" s="18"/>
      <c r="F24" s="6"/>
      <c r="G24" s="18"/>
      <c r="H24" s="6"/>
      <c r="I24" s="5">
        <f t="shared" ref="I24:I55" si="0">B24*E24</f>
        <v>0</v>
      </c>
      <c r="J24" s="6"/>
      <c r="K24" s="5">
        <f t="shared" ref="K24:K55" si="1">B24*G24</f>
        <v>0</v>
      </c>
    </row>
    <row r="26" spans="1:11" x14ac:dyDescent="0.35">
      <c r="A26" s="2">
        <v>3</v>
      </c>
      <c r="B26" s="1" t="s">
        <v>210</v>
      </c>
    </row>
    <row r="27" spans="1:11" x14ac:dyDescent="0.35">
      <c r="B27" t="s">
        <v>211</v>
      </c>
    </row>
    <row r="29" spans="1:11" x14ac:dyDescent="0.35">
      <c r="B29" t="s">
        <v>42</v>
      </c>
    </row>
    <row r="30" spans="1:11" x14ac:dyDescent="0.35">
      <c r="B30" t="s">
        <v>200</v>
      </c>
    </row>
    <row r="31" spans="1:11" x14ac:dyDescent="0.35">
      <c r="B31" t="s">
        <v>207</v>
      </c>
    </row>
    <row r="32" spans="1:11" x14ac:dyDescent="0.35">
      <c r="B32" t="s">
        <v>212</v>
      </c>
    </row>
    <row r="33" spans="1:11" x14ac:dyDescent="0.35">
      <c r="B33" s="1" t="s">
        <v>213</v>
      </c>
    </row>
    <row r="34" spans="1:11" x14ac:dyDescent="0.35">
      <c r="B34" s="6">
        <v>32</v>
      </c>
      <c r="C34" s="6" t="s">
        <v>4</v>
      </c>
      <c r="D34" s="6"/>
      <c r="E34" s="18"/>
      <c r="F34" s="6"/>
      <c r="G34" s="18"/>
      <c r="H34" s="6"/>
      <c r="I34" s="5">
        <f t="shared" si="0"/>
        <v>0</v>
      </c>
      <c r="J34" s="6"/>
      <c r="K34" s="5">
        <f t="shared" si="1"/>
        <v>0</v>
      </c>
    </row>
    <row r="36" spans="1:11" x14ac:dyDescent="0.35">
      <c r="A36" s="2">
        <v>4</v>
      </c>
      <c r="B36" s="1" t="s">
        <v>214</v>
      </c>
    </row>
    <row r="37" spans="1:11" x14ac:dyDescent="0.35">
      <c r="B37" t="s">
        <v>215</v>
      </c>
    </row>
    <row r="39" spans="1:11" x14ac:dyDescent="0.35">
      <c r="B39" t="s">
        <v>42</v>
      </c>
    </row>
    <row r="40" spans="1:11" x14ac:dyDescent="0.35">
      <c r="B40" t="s">
        <v>200</v>
      </c>
    </row>
    <row r="41" spans="1:11" x14ac:dyDescent="0.35">
      <c r="B41" t="s">
        <v>216</v>
      </c>
    </row>
    <row r="42" spans="1:11" x14ac:dyDescent="0.35">
      <c r="B42" t="s">
        <v>217</v>
      </c>
    </row>
    <row r="43" spans="1:11" x14ac:dyDescent="0.35">
      <c r="B43" t="s">
        <v>218</v>
      </c>
    </row>
    <row r="44" spans="1:11" x14ac:dyDescent="0.35">
      <c r="B44" s="1" t="s">
        <v>219</v>
      </c>
    </row>
    <row r="45" spans="1:11" x14ac:dyDescent="0.35">
      <c r="B45" s="6">
        <v>128</v>
      </c>
      <c r="C45" s="6" t="s">
        <v>4</v>
      </c>
      <c r="D45" s="6"/>
      <c r="E45" s="18"/>
      <c r="F45" s="6"/>
      <c r="G45" s="18"/>
      <c r="H45" s="6"/>
      <c r="I45" s="5">
        <f t="shared" si="0"/>
        <v>0</v>
      </c>
      <c r="J45" s="6"/>
      <c r="K45" s="5">
        <f t="shared" si="1"/>
        <v>0</v>
      </c>
    </row>
    <row r="47" spans="1:11" x14ac:dyDescent="0.35">
      <c r="A47" s="2">
        <v>5</v>
      </c>
      <c r="B47" s="1" t="s">
        <v>220</v>
      </c>
    </row>
    <row r="48" spans="1:11" x14ac:dyDescent="0.35">
      <c r="B48" t="s">
        <v>221</v>
      </c>
    </row>
    <row r="50" spans="1:11" x14ac:dyDescent="0.35">
      <c r="B50" t="s">
        <v>42</v>
      </c>
    </row>
    <row r="51" spans="1:11" x14ac:dyDescent="0.35">
      <c r="B51" t="s">
        <v>200</v>
      </c>
    </row>
    <row r="52" spans="1:11" x14ac:dyDescent="0.35">
      <c r="B52" t="s">
        <v>222</v>
      </c>
    </row>
    <row r="53" spans="1:11" x14ac:dyDescent="0.35">
      <c r="B53" t="s">
        <v>223</v>
      </c>
    </row>
    <row r="54" spans="1:11" x14ac:dyDescent="0.35">
      <c r="B54" s="1" t="s">
        <v>224</v>
      </c>
    </row>
    <row r="55" spans="1:11" x14ac:dyDescent="0.35">
      <c r="B55" s="6">
        <v>40</v>
      </c>
      <c r="C55" s="6" t="s">
        <v>2</v>
      </c>
      <c r="D55" s="6"/>
      <c r="E55" s="18"/>
      <c r="F55" s="6"/>
      <c r="G55" s="18"/>
      <c r="H55" s="6"/>
      <c r="I55" s="5">
        <f t="shared" si="0"/>
        <v>0</v>
      </c>
      <c r="J55" s="6"/>
      <c r="K55" s="5">
        <f t="shared" si="1"/>
        <v>0</v>
      </c>
    </row>
    <row r="57" spans="1:11" x14ac:dyDescent="0.35">
      <c r="A57" s="2">
        <v>6</v>
      </c>
      <c r="B57" s="1" t="s">
        <v>225</v>
      </c>
    </row>
    <row r="58" spans="1:11" x14ac:dyDescent="0.35">
      <c r="B58" t="s">
        <v>226</v>
      </c>
    </row>
    <row r="60" spans="1:11" x14ac:dyDescent="0.35">
      <c r="B60" t="s">
        <v>42</v>
      </c>
    </row>
    <row r="61" spans="1:11" x14ac:dyDescent="0.35">
      <c r="B61" t="s">
        <v>200</v>
      </c>
    </row>
    <row r="62" spans="1:11" x14ac:dyDescent="0.35">
      <c r="B62" t="s">
        <v>227</v>
      </c>
    </row>
    <row r="63" spans="1:11" x14ac:dyDescent="0.35">
      <c r="B63" t="s">
        <v>228</v>
      </c>
    </row>
    <row r="64" spans="1:11" x14ac:dyDescent="0.35">
      <c r="B64" t="s">
        <v>229</v>
      </c>
    </row>
    <row r="65" spans="1:11" x14ac:dyDescent="0.35">
      <c r="B65" t="s">
        <v>230</v>
      </c>
    </row>
    <row r="66" spans="1:11" x14ac:dyDescent="0.35">
      <c r="B66" s="1" t="s">
        <v>231</v>
      </c>
    </row>
    <row r="67" spans="1:11" x14ac:dyDescent="0.35">
      <c r="B67" s="6">
        <v>72</v>
      </c>
      <c r="C67" s="6" t="s">
        <v>4</v>
      </c>
      <c r="D67" s="6"/>
      <c r="E67" s="18"/>
      <c r="F67" s="6"/>
      <c r="G67" s="18"/>
      <c r="H67" s="6"/>
      <c r="I67" s="5">
        <f t="shared" ref="I67:I98" si="2">B67*E67</f>
        <v>0</v>
      </c>
      <c r="J67" s="6"/>
      <c r="K67" s="5">
        <f t="shared" ref="K67:K98" si="3">B67*G67</f>
        <v>0</v>
      </c>
    </row>
    <row r="69" spans="1:11" x14ac:dyDescent="0.35">
      <c r="A69" s="2">
        <v>7</v>
      </c>
      <c r="B69" s="1" t="s">
        <v>232</v>
      </c>
    </row>
    <row r="70" spans="1:11" x14ac:dyDescent="0.35">
      <c r="B70" t="s">
        <v>233</v>
      </c>
    </row>
    <row r="72" spans="1:11" x14ac:dyDescent="0.35">
      <c r="B72" t="s">
        <v>42</v>
      </c>
    </row>
    <row r="73" spans="1:11" x14ac:dyDescent="0.35">
      <c r="B73" t="s">
        <v>200</v>
      </c>
    </row>
    <row r="74" spans="1:11" x14ac:dyDescent="0.35">
      <c r="B74" t="s">
        <v>234</v>
      </c>
    </row>
    <row r="75" spans="1:11" x14ac:dyDescent="0.35">
      <c r="B75" t="s">
        <v>235</v>
      </c>
    </row>
    <row r="76" spans="1:11" x14ac:dyDescent="0.35">
      <c r="B76" s="1" t="s">
        <v>236</v>
      </c>
    </row>
    <row r="77" spans="1:11" x14ac:dyDescent="0.35">
      <c r="B77" s="6">
        <v>4</v>
      </c>
      <c r="C77" s="6" t="s">
        <v>2</v>
      </c>
      <c r="D77" s="6"/>
      <c r="E77" s="18"/>
      <c r="F77" s="6"/>
      <c r="G77" s="18"/>
      <c r="H77" s="6"/>
      <c r="I77" s="5">
        <f t="shared" si="2"/>
        <v>0</v>
      </c>
      <c r="J77" s="6"/>
      <c r="K77" s="5">
        <f t="shared" si="3"/>
        <v>0</v>
      </c>
    </row>
    <row r="79" spans="1:11" x14ac:dyDescent="0.35">
      <c r="A79" s="2">
        <v>8</v>
      </c>
      <c r="B79" s="1" t="s">
        <v>237</v>
      </c>
    </row>
    <row r="80" spans="1:11" x14ac:dyDescent="0.35">
      <c r="B80" t="s">
        <v>238</v>
      </c>
    </row>
    <row r="82" spans="1:11" x14ac:dyDescent="0.35">
      <c r="B82" t="s">
        <v>42</v>
      </c>
    </row>
    <row r="83" spans="1:11" x14ac:dyDescent="0.35">
      <c r="B83" t="s">
        <v>200</v>
      </c>
    </row>
    <row r="84" spans="1:11" x14ac:dyDescent="0.35">
      <c r="B84" t="s">
        <v>239</v>
      </c>
    </row>
    <row r="85" spans="1:11" x14ac:dyDescent="0.35">
      <c r="B85" t="s">
        <v>240</v>
      </c>
    </row>
    <row r="86" spans="1:11" x14ac:dyDescent="0.35">
      <c r="B86" t="s">
        <v>241</v>
      </c>
    </row>
    <row r="87" spans="1:11" x14ac:dyDescent="0.35">
      <c r="B87" s="1" t="s">
        <v>204</v>
      </c>
    </row>
    <row r="88" spans="1:11" x14ac:dyDescent="0.35">
      <c r="B88" s="6">
        <v>72</v>
      </c>
      <c r="C88" s="6" t="s">
        <v>4</v>
      </c>
      <c r="D88" s="6"/>
      <c r="E88" s="18"/>
      <c r="F88" s="6"/>
      <c r="G88" s="18"/>
      <c r="H88" s="6"/>
      <c r="I88" s="5">
        <f t="shared" si="2"/>
        <v>0</v>
      </c>
      <c r="J88" s="6"/>
      <c r="K88" s="5">
        <f t="shared" si="3"/>
        <v>0</v>
      </c>
    </row>
    <row r="90" spans="1:11" x14ac:dyDescent="0.35">
      <c r="A90" s="2">
        <v>9</v>
      </c>
      <c r="B90" s="1" t="s">
        <v>242</v>
      </c>
    </row>
    <row r="91" spans="1:11" x14ac:dyDescent="0.35">
      <c r="B91" t="s">
        <v>243</v>
      </c>
    </row>
    <row r="93" spans="1:11" x14ac:dyDescent="0.35">
      <c r="B93" t="s">
        <v>42</v>
      </c>
    </row>
    <row r="94" spans="1:11" x14ac:dyDescent="0.35">
      <c r="B94" t="s">
        <v>200</v>
      </c>
    </row>
    <row r="95" spans="1:11" x14ac:dyDescent="0.35">
      <c r="B95" t="s">
        <v>244</v>
      </c>
    </row>
    <row r="96" spans="1:11" x14ac:dyDescent="0.35">
      <c r="B96" t="s">
        <v>245</v>
      </c>
    </row>
    <row r="97" spans="2:11" x14ac:dyDescent="0.35">
      <c r="B97" s="1" t="s">
        <v>246</v>
      </c>
    </row>
    <row r="98" spans="2:11" x14ac:dyDescent="0.35">
      <c r="B98" s="6">
        <v>176</v>
      </c>
      <c r="C98" s="6" t="s">
        <v>4</v>
      </c>
      <c r="D98" s="6"/>
      <c r="E98" s="18"/>
      <c r="F98" s="6"/>
      <c r="G98" s="18"/>
      <c r="H98" s="6"/>
      <c r="I98" s="5">
        <f t="shared" si="2"/>
        <v>0</v>
      </c>
      <c r="J98" s="6"/>
      <c r="K98" s="5">
        <f t="shared" si="3"/>
        <v>0</v>
      </c>
    </row>
    <row r="101" spans="2:11" x14ac:dyDescent="0.35">
      <c r="B101" s="7" t="s">
        <v>812</v>
      </c>
      <c r="C101" s="6"/>
      <c r="D101" s="6"/>
      <c r="E101" s="6"/>
      <c r="F101" s="6"/>
      <c r="G101" s="6"/>
      <c r="H101" s="6"/>
      <c r="I101" s="5">
        <f>SUM(I14:I100)</f>
        <v>0</v>
      </c>
      <c r="J101" s="6"/>
      <c r="K101" s="5">
        <f>SUM(K14:K100)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A18" sqref="A18:XFD21"/>
    </sheetView>
  </sheetViews>
  <sheetFormatPr defaultRowHeight="14.5" x14ac:dyDescent="0.35"/>
  <cols>
    <col min="9" max="9" width="12" style="3" bestFit="1" customWidth="1"/>
    <col min="11" max="11" width="13.1796875" style="3" bestFit="1" customWidth="1"/>
  </cols>
  <sheetData>
    <row r="1" spans="1:11" x14ac:dyDescent="0.35">
      <c r="B1" s="2" t="s">
        <v>792</v>
      </c>
    </row>
    <row r="2" spans="1:11" x14ac:dyDescent="0.35">
      <c r="B2" s="2"/>
    </row>
    <row r="3" spans="1:11" ht="15" customHeight="1" x14ac:dyDescent="0.35">
      <c r="A3" s="10" t="s">
        <v>805</v>
      </c>
      <c r="B3" s="11" t="s">
        <v>806</v>
      </c>
      <c r="C3" s="12"/>
      <c r="D3" s="12"/>
      <c r="E3" s="21" t="s">
        <v>807</v>
      </c>
      <c r="F3" s="22"/>
      <c r="G3" s="22"/>
      <c r="H3" s="12"/>
      <c r="I3" s="23" t="s">
        <v>808</v>
      </c>
      <c r="J3" s="21"/>
      <c r="K3" s="21"/>
    </row>
    <row r="4" spans="1:11" x14ac:dyDescent="0.35">
      <c r="B4" s="11" t="s">
        <v>809</v>
      </c>
      <c r="C4" s="12"/>
      <c r="D4" s="12"/>
      <c r="E4" s="13" t="s">
        <v>810</v>
      </c>
      <c r="F4" s="13"/>
      <c r="G4" s="13" t="s">
        <v>811</v>
      </c>
      <c r="H4" s="14"/>
      <c r="I4" s="13" t="s">
        <v>810</v>
      </c>
      <c r="J4" s="13"/>
      <c r="K4" s="13" t="s">
        <v>811</v>
      </c>
    </row>
    <row r="5" spans="1:11" x14ac:dyDescent="0.35">
      <c r="A5">
        <v>1</v>
      </c>
      <c r="B5" s="1" t="s">
        <v>247</v>
      </c>
    </row>
    <row r="6" spans="1:11" x14ac:dyDescent="0.35">
      <c r="B6" t="s">
        <v>248</v>
      </c>
    </row>
    <row r="8" spans="1:11" x14ac:dyDescent="0.35">
      <c r="B8" t="s">
        <v>42</v>
      </c>
    </row>
    <row r="9" spans="1:11" x14ac:dyDescent="0.35">
      <c r="B9" t="s">
        <v>249</v>
      </c>
    </row>
    <row r="10" spans="1:11" x14ac:dyDescent="0.35">
      <c r="B10" t="s">
        <v>250</v>
      </c>
    </row>
    <row r="11" spans="1:11" x14ac:dyDescent="0.35">
      <c r="B11" t="s">
        <v>251</v>
      </c>
    </row>
    <row r="12" spans="1:11" x14ac:dyDescent="0.35">
      <c r="B12" t="s">
        <v>252</v>
      </c>
    </row>
    <row r="13" spans="1:11" x14ac:dyDescent="0.35">
      <c r="B13" t="s">
        <v>253</v>
      </c>
    </row>
    <row r="14" spans="1:11" x14ac:dyDescent="0.35">
      <c r="B14" t="s">
        <v>254</v>
      </c>
    </row>
    <row r="15" spans="1:11" x14ac:dyDescent="0.35">
      <c r="B15" t="s">
        <v>255</v>
      </c>
    </row>
    <row r="16" spans="1:11" x14ac:dyDescent="0.35">
      <c r="B16" s="1" t="s">
        <v>256</v>
      </c>
    </row>
    <row r="17" spans="2:11" x14ac:dyDescent="0.35">
      <c r="B17" s="6">
        <v>64</v>
      </c>
      <c r="C17" s="6" t="s">
        <v>4</v>
      </c>
      <c r="D17" s="6"/>
      <c r="E17" s="18"/>
      <c r="F17" s="6"/>
      <c r="G17" s="18"/>
      <c r="H17" s="6"/>
      <c r="I17" s="5">
        <f>B17*E17</f>
        <v>0</v>
      </c>
      <c r="J17" s="6"/>
      <c r="K17" s="5">
        <f>B17*G17</f>
        <v>0</v>
      </c>
    </row>
    <row r="19" spans="2:11" x14ac:dyDescent="0.35">
      <c r="B19" s="7" t="s">
        <v>812</v>
      </c>
      <c r="C19" s="6"/>
      <c r="D19" s="6"/>
      <c r="E19" s="6"/>
      <c r="F19" s="6"/>
      <c r="G19" s="6"/>
      <c r="H19" s="6"/>
      <c r="I19" s="5">
        <f>SUM(I17:I18)</f>
        <v>0</v>
      </c>
      <c r="J19" s="6"/>
      <c r="K19" s="5">
        <f>SUM(K17:K18)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A15" sqref="A15:XFD18"/>
    </sheetView>
  </sheetViews>
  <sheetFormatPr defaultRowHeight="14.5" x14ac:dyDescent="0.35"/>
  <cols>
    <col min="9" max="9" width="13.1796875" style="3" bestFit="1" customWidth="1"/>
    <col min="11" max="11" width="12" style="3" bestFit="1" customWidth="1"/>
  </cols>
  <sheetData>
    <row r="1" spans="1:11" x14ac:dyDescent="0.35">
      <c r="B1" s="2" t="s">
        <v>793</v>
      </c>
    </row>
    <row r="3" spans="1:11" x14ac:dyDescent="0.35">
      <c r="A3" s="10" t="s">
        <v>805</v>
      </c>
      <c r="B3" s="11" t="s">
        <v>806</v>
      </c>
      <c r="C3" s="12"/>
      <c r="D3" s="12"/>
      <c r="E3" s="21" t="s">
        <v>807</v>
      </c>
      <c r="F3" s="22"/>
      <c r="G3" s="22"/>
      <c r="H3" s="12"/>
      <c r="I3" s="23" t="s">
        <v>808</v>
      </c>
      <c r="J3" s="21"/>
      <c r="K3" s="21"/>
    </row>
    <row r="4" spans="1:11" x14ac:dyDescent="0.35">
      <c r="B4" s="11" t="s">
        <v>809</v>
      </c>
      <c r="C4" s="12"/>
      <c r="D4" s="12"/>
      <c r="E4" s="13" t="s">
        <v>810</v>
      </c>
      <c r="F4" s="13"/>
      <c r="G4" s="13" t="s">
        <v>811</v>
      </c>
      <c r="H4" s="14"/>
      <c r="I4" s="13" t="s">
        <v>810</v>
      </c>
      <c r="J4" s="13"/>
      <c r="K4" s="13" t="s">
        <v>811</v>
      </c>
    </row>
    <row r="5" spans="1:11" x14ac:dyDescent="0.35">
      <c r="A5" s="2">
        <v>1</v>
      </c>
      <c r="B5" s="1" t="s">
        <v>257</v>
      </c>
    </row>
    <row r="6" spans="1:11" x14ac:dyDescent="0.35">
      <c r="B6" t="s">
        <v>258</v>
      </c>
    </row>
    <row r="8" spans="1:11" x14ac:dyDescent="0.35">
      <c r="B8" t="s">
        <v>42</v>
      </c>
    </row>
    <row r="9" spans="1:11" x14ac:dyDescent="0.35">
      <c r="B9" t="s">
        <v>259</v>
      </c>
    </row>
    <row r="10" spans="1:11" x14ac:dyDescent="0.35">
      <c r="B10" t="s">
        <v>260</v>
      </c>
    </row>
    <row r="11" spans="1:11" x14ac:dyDescent="0.35">
      <c r="B11" t="s">
        <v>261</v>
      </c>
    </row>
    <row r="12" spans="1:11" x14ac:dyDescent="0.35">
      <c r="B12" t="s">
        <v>262</v>
      </c>
    </row>
    <row r="13" spans="1:11" x14ac:dyDescent="0.35">
      <c r="B13" s="1" t="s">
        <v>263</v>
      </c>
    </row>
    <row r="14" spans="1:11" x14ac:dyDescent="0.35">
      <c r="B14" s="6">
        <v>6</v>
      </c>
      <c r="C14" s="6" t="s">
        <v>2</v>
      </c>
      <c r="D14" s="6"/>
      <c r="E14" s="18"/>
      <c r="F14" s="6"/>
      <c r="G14" s="18"/>
      <c r="H14" s="6"/>
      <c r="I14" s="5">
        <f>B14*E14</f>
        <v>0</v>
      </c>
      <c r="J14" s="6"/>
      <c r="K14" s="5">
        <f>B14*G14</f>
        <v>0</v>
      </c>
    </row>
    <row r="17" spans="2:11" x14ac:dyDescent="0.35">
      <c r="B17" s="7" t="s">
        <v>812</v>
      </c>
      <c r="C17" s="6"/>
      <c r="D17" s="6"/>
      <c r="E17" s="6"/>
      <c r="F17" s="6"/>
      <c r="G17" s="6"/>
      <c r="H17" s="6"/>
      <c r="I17" s="5">
        <f>SUM(I14:I16)</f>
        <v>0</v>
      </c>
      <c r="J17" s="6"/>
      <c r="K17" s="5">
        <f>SUM(K14:K16)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opLeftCell="A32" workbookViewId="0">
      <selection activeCell="A42" sqref="A42:XFD45"/>
    </sheetView>
  </sheetViews>
  <sheetFormatPr defaultRowHeight="14.5" x14ac:dyDescent="0.35"/>
  <cols>
    <col min="9" max="9" width="12" style="3" bestFit="1" customWidth="1"/>
    <col min="11" max="11" width="13.1796875" style="3" bestFit="1" customWidth="1"/>
  </cols>
  <sheetData>
    <row r="1" spans="1:11" x14ac:dyDescent="0.35">
      <c r="B1" s="2" t="s">
        <v>794</v>
      </c>
    </row>
    <row r="2" spans="1:11" x14ac:dyDescent="0.35">
      <c r="B2" s="2"/>
    </row>
    <row r="3" spans="1:11" x14ac:dyDescent="0.35">
      <c r="A3" s="10" t="s">
        <v>805</v>
      </c>
      <c r="B3" s="11" t="s">
        <v>806</v>
      </c>
      <c r="C3" s="12"/>
      <c r="D3" s="12"/>
      <c r="E3" s="21" t="s">
        <v>807</v>
      </c>
      <c r="F3" s="22"/>
      <c r="G3" s="22"/>
      <c r="H3" s="12"/>
      <c r="I3" s="23" t="s">
        <v>808</v>
      </c>
      <c r="J3" s="21"/>
      <c r="K3" s="21"/>
    </row>
    <row r="4" spans="1:11" x14ac:dyDescent="0.35">
      <c r="B4" s="11" t="s">
        <v>809</v>
      </c>
      <c r="C4" s="12"/>
      <c r="D4" s="12"/>
      <c r="E4" s="13" t="s">
        <v>810</v>
      </c>
      <c r="F4" s="13"/>
      <c r="G4" s="13" t="s">
        <v>811</v>
      </c>
      <c r="H4" s="14"/>
      <c r="I4" s="13" t="s">
        <v>810</v>
      </c>
      <c r="J4" s="13"/>
      <c r="K4" s="13" t="s">
        <v>811</v>
      </c>
    </row>
    <row r="5" spans="1:11" x14ac:dyDescent="0.35">
      <c r="A5" s="2">
        <v>1</v>
      </c>
      <c r="B5" s="2" t="s">
        <v>264</v>
      </c>
    </row>
    <row r="6" spans="1:11" x14ac:dyDescent="0.35">
      <c r="B6" t="s">
        <v>265</v>
      </c>
    </row>
    <row r="8" spans="1:11" x14ac:dyDescent="0.35">
      <c r="B8" t="s">
        <v>42</v>
      </c>
    </row>
    <row r="9" spans="1:11" x14ac:dyDescent="0.35">
      <c r="B9" t="s">
        <v>266</v>
      </c>
    </row>
    <row r="10" spans="1:11" x14ac:dyDescent="0.35">
      <c r="B10" t="s">
        <v>267</v>
      </c>
    </row>
    <row r="11" spans="1:11" x14ac:dyDescent="0.35">
      <c r="B11" t="s">
        <v>268</v>
      </c>
    </row>
    <row r="12" spans="1:11" x14ac:dyDescent="0.35">
      <c r="B12" t="s">
        <v>269</v>
      </c>
    </row>
    <row r="13" spans="1:11" x14ac:dyDescent="0.35">
      <c r="B13" t="s">
        <v>270</v>
      </c>
    </row>
    <row r="14" spans="1:11" x14ac:dyDescent="0.35">
      <c r="B14" t="s">
        <v>271</v>
      </c>
    </row>
    <row r="15" spans="1:11" x14ac:dyDescent="0.35">
      <c r="B15" t="s">
        <v>272</v>
      </c>
    </row>
    <row r="16" spans="1:11" x14ac:dyDescent="0.35">
      <c r="B16" s="2" t="s">
        <v>273</v>
      </c>
    </row>
    <row r="17" spans="1:11" x14ac:dyDescent="0.35">
      <c r="B17" s="6">
        <v>26</v>
      </c>
      <c r="C17" s="6" t="s">
        <v>4</v>
      </c>
      <c r="D17" s="6"/>
      <c r="E17" s="18"/>
      <c r="F17" s="6"/>
      <c r="G17" s="18"/>
      <c r="H17" s="6"/>
      <c r="I17" s="5">
        <f>B17*E17</f>
        <v>0</v>
      </c>
      <c r="J17" s="6"/>
      <c r="K17" s="5">
        <f>B17*G17</f>
        <v>0</v>
      </c>
    </row>
    <row r="19" spans="1:11" x14ac:dyDescent="0.35">
      <c r="A19" s="2">
        <v>2</v>
      </c>
      <c r="B19" s="1" t="s">
        <v>274</v>
      </c>
    </row>
    <row r="20" spans="1:11" x14ac:dyDescent="0.35">
      <c r="B20" t="s">
        <v>275</v>
      </c>
    </row>
    <row r="22" spans="1:11" x14ac:dyDescent="0.35">
      <c r="B22" t="s">
        <v>42</v>
      </c>
    </row>
    <row r="23" spans="1:11" x14ac:dyDescent="0.35">
      <c r="B23" t="s">
        <v>266</v>
      </c>
    </row>
    <row r="24" spans="1:11" x14ac:dyDescent="0.35">
      <c r="B24" t="s">
        <v>267</v>
      </c>
    </row>
    <row r="25" spans="1:11" x14ac:dyDescent="0.35">
      <c r="B25" t="s">
        <v>276</v>
      </c>
    </row>
    <row r="26" spans="1:11" x14ac:dyDescent="0.35">
      <c r="B26" t="s">
        <v>277</v>
      </c>
    </row>
    <row r="27" spans="1:11" x14ac:dyDescent="0.35">
      <c r="B27" t="s">
        <v>270</v>
      </c>
    </row>
    <row r="28" spans="1:11" x14ac:dyDescent="0.35">
      <c r="B28" t="s">
        <v>271</v>
      </c>
    </row>
    <row r="29" spans="1:11" x14ac:dyDescent="0.35">
      <c r="B29" t="s">
        <v>272</v>
      </c>
    </row>
    <row r="30" spans="1:11" x14ac:dyDescent="0.35">
      <c r="B30" s="1" t="s">
        <v>278</v>
      </c>
    </row>
    <row r="31" spans="1:11" x14ac:dyDescent="0.35">
      <c r="B31" s="6">
        <v>26</v>
      </c>
      <c r="C31" s="6" t="s">
        <v>4</v>
      </c>
      <c r="D31" s="6"/>
      <c r="E31" s="18"/>
      <c r="F31" s="6"/>
      <c r="G31" s="18"/>
      <c r="H31" s="6"/>
      <c r="I31" s="5">
        <f t="shared" ref="I31:I41" si="0">B31*E31</f>
        <v>0</v>
      </c>
      <c r="J31" s="6"/>
      <c r="K31" s="5">
        <f t="shared" ref="K31:K41" si="1">B31*G31</f>
        <v>0</v>
      </c>
    </row>
    <row r="33" spans="1:11" x14ac:dyDescent="0.35">
      <c r="A33" s="2">
        <v>3</v>
      </c>
      <c r="B33" s="1" t="s">
        <v>279</v>
      </c>
    </row>
    <row r="34" spans="1:11" x14ac:dyDescent="0.35">
      <c r="B34" t="s">
        <v>280</v>
      </c>
    </row>
    <row r="36" spans="1:11" x14ac:dyDescent="0.35">
      <c r="B36" t="s">
        <v>42</v>
      </c>
    </row>
    <row r="37" spans="1:11" x14ac:dyDescent="0.35">
      <c r="B37" t="s">
        <v>266</v>
      </c>
    </row>
    <row r="38" spans="1:11" x14ac:dyDescent="0.35">
      <c r="B38" t="s">
        <v>281</v>
      </c>
    </row>
    <row r="39" spans="1:11" x14ac:dyDescent="0.35">
      <c r="B39" t="s">
        <v>282</v>
      </c>
    </row>
    <row r="40" spans="1:11" x14ac:dyDescent="0.35">
      <c r="B40" s="1" t="s">
        <v>283</v>
      </c>
    </row>
    <row r="41" spans="1:11" x14ac:dyDescent="0.35">
      <c r="B41" s="6">
        <v>48</v>
      </c>
      <c r="C41" s="6" t="s">
        <v>4</v>
      </c>
      <c r="D41" s="6"/>
      <c r="E41" s="18"/>
      <c r="F41" s="6"/>
      <c r="G41" s="18"/>
      <c r="H41" s="6"/>
      <c r="I41" s="5">
        <f t="shared" si="0"/>
        <v>0</v>
      </c>
      <c r="J41" s="6"/>
      <c r="K41" s="5">
        <f t="shared" si="1"/>
        <v>0</v>
      </c>
    </row>
    <row r="43" spans="1:11" x14ac:dyDescent="0.35">
      <c r="B43" s="7" t="s">
        <v>812</v>
      </c>
      <c r="C43" s="6"/>
      <c r="D43" s="6"/>
      <c r="E43" s="6"/>
      <c r="F43" s="6"/>
      <c r="G43" s="6"/>
      <c r="H43" s="6"/>
      <c r="I43" s="5">
        <f>SUM(I17:I42)</f>
        <v>0</v>
      </c>
      <c r="J43" s="6"/>
      <c r="K43" s="5">
        <f>SUM(K17:K42)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A15" sqref="A15:XFD18"/>
    </sheetView>
  </sheetViews>
  <sheetFormatPr defaultRowHeight="14.5" x14ac:dyDescent="0.35"/>
  <sheetData>
    <row r="1" spans="1:11" x14ac:dyDescent="0.35">
      <c r="B1" s="2" t="s">
        <v>795</v>
      </c>
    </row>
    <row r="2" spans="1:11" x14ac:dyDescent="0.35">
      <c r="B2" s="2"/>
    </row>
    <row r="3" spans="1:11" ht="15" customHeight="1" x14ac:dyDescent="0.35">
      <c r="A3" s="10" t="s">
        <v>805</v>
      </c>
      <c r="B3" s="11" t="s">
        <v>806</v>
      </c>
      <c r="C3" s="12"/>
      <c r="D3" s="12"/>
      <c r="E3" s="21" t="s">
        <v>807</v>
      </c>
      <c r="F3" s="22"/>
      <c r="G3" s="22"/>
      <c r="H3" s="12"/>
      <c r="I3" s="23" t="s">
        <v>808</v>
      </c>
      <c r="J3" s="21"/>
      <c r="K3" s="21"/>
    </row>
    <row r="4" spans="1:11" x14ac:dyDescent="0.35">
      <c r="B4" s="11" t="s">
        <v>809</v>
      </c>
      <c r="C4" s="12"/>
      <c r="D4" s="12"/>
      <c r="E4" s="13" t="s">
        <v>810</v>
      </c>
      <c r="F4" s="13"/>
      <c r="G4" s="13" t="s">
        <v>811</v>
      </c>
      <c r="H4" s="14"/>
      <c r="I4" s="13" t="s">
        <v>810</v>
      </c>
      <c r="J4" s="13"/>
      <c r="K4" s="13" t="s">
        <v>811</v>
      </c>
    </row>
    <row r="5" spans="1:11" x14ac:dyDescent="0.35">
      <c r="A5" s="2">
        <v>1</v>
      </c>
      <c r="B5" s="1" t="s">
        <v>284</v>
      </c>
    </row>
    <row r="6" spans="1:11" x14ac:dyDescent="0.35">
      <c r="B6" t="s">
        <v>285</v>
      </c>
    </row>
    <row r="8" spans="1:11" x14ac:dyDescent="0.35">
      <c r="B8" t="s">
        <v>73</v>
      </c>
    </row>
    <row r="9" spans="1:11" x14ac:dyDescent="0.35">
      <c r="B9" t="s">
        <v>286</v>
      </c>
    </row>
    <row r="10" spans="1:11" x14ac:dyDescent="0.35">
      <c r="B10" t="s">
        <v>287</v>
      </c>
    </row>
    <row r="11" spans="1:11" x14ac:dyDescent="0.35">
      <c r="B11" t="s">
        <v>288</v>
      </c>
    </row>
    <row r="12" spans="1:11" x14ac:dyDescent="0.35">
      <c r="B12" t="s">
        <v>289</v>
      </c>
    </row>
    <row r="13" spans="1:11" x14ac:dyDescent="0.35">
      <c r="B13" s="1" t="s">
        <v>290</v>
      </c>
    </row>
    <row r="14" spans="1:11" x14ac:dyDescent="0.35">
      <c r="B14" s="6">
        <v>3</v>
      </c>
      <c r="C14" s="6" t="s">
        <v>2</v>
      </c>
      <c r="D14" s="6"/>
      <c r="E14" s="18"/>
      <c r="F14" s="6"/>
      <c r="G14" s="18"/>
      <c r="H14" s="6"/>
      <c r="I14" s="6">
        <f>B14*E14</f>
        <v>0</v>
      </c>
      <c r="J14" s="6"/>
      <c r="K14" s="6">
        <f>B14*G14</f>
        <v>0</v>
      </c>
    </row>
    <row r="16" spans="1:11" x14ac:dyDescent="0.35">
      <c r="B16" s="7" t="s">
        <v>813</v>
      </c>
      <c r="C16" s="6"/>
      <c r="D16" s="6"/>
      <c r="E16" s="6"/>
      <c r="F16" s="6"/>
      <c r="G16" s="6"/>
      <c r="H16" s="6"/>
      <c r="I16" s="6">
        <f>SUM(I14:I15)</f>
        <v>0</v>
      </c>
      <c r="J16" s="6"/>
      <c r="K16" s="6">
        <f>SUM(K14:K15)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workbookViewId="0">
      <selection activeCell="A59" sqref="A59:XFD62"/>
    </sheetView>
  </sheetViews>
  <sheetFormatPr defaultRowHeight="14.5" x14ac:dyDescent="0.35"/>
  <cols>
    <col min="9" max="9" width="11" style="3" bestFit="1" customWidth="1"/>
    <col min="11" max="11" width="12" style="3" bestFit="1" customWidth="1"/>
  </cols>
  <sheetData>
    <row r="1" spans="1:11" x14ac:dyDescent="0.35">
      <c r="B1" s="2" t="s">
        <v>796</v>
      </c>
    </row>
    <row r="2" spans="1:11" x14ac:dyDescent="0.35">
      <c r="B2" s="2"/>
    </row>
    <row r="3" spans="1:11" x14ac:dyDescent="0.35">
      <c r="A3" s="10" t="s">
        <v>805</v>
      </c>
      <c r="B3" s="11" t="s">
        <v>806</v>
      </c>
      <c r="C3" s="12"/>
      <c r="D3" s="12"/>
      <c r="E3" s="21" t="s">
        <v>807</v>
      </c>
      <c r="F3" s="22"/>
      <c r="G3" s="22"/>
      <c r="H3" s="12"/>
      <c r="I3" s="23" t="s">
        <v>808</v>
      </c>
      <c r="J3" s="21"/>
      <c r="K3" s="21"/>
    </row>
    <row r="4" spans="1:11" x14ac:dyDescent="0.35">
      <c r="B4" s="11" t="s">
        <v>809</v>
      </c>
      <c r="C4" s="12"/>
      <c r="D4" s="12"/>
      <c r="E4" s="13" t="s">
        <v>810</v>
      </c>
      <c r="F4" s="13"/>
      <c r="G4" s="13" t="s">
        <v>811</v>
      </c>
      <c r="H4" s="14"/>
      <c r="I4" s="13" t="s">
        <v>810</v>
      </c>
      <c r="J4" s="13"/>
      <c r="K4" s="13" t="s">
        <v>811</v>
      </c>
    </row>
    <row r="5" spans="1:11" x14ac:dyDescent="0.35">
      <c r="A5">
        <v>1</v>
      </c>
      <c r="B5" s="1" t="s">
        <v>291</v>
      </c>
    </row>
    <row r="6" spans="1:11" x14ac:dyDescent="0.35">
      <c r="B6" t="s">
        <v>292</v>
      </c>
    </row>
    <row r="8" spans="1:11" x14ac:dyDescent="0.35">
      <c r="B8" t="s">
        <v>73</v>
      </c>
    </row>
    <row r="9" spans="1:11" x14ac:dyDescent="0.35">
      <c r="B9" t="s">
        <v>293</v>
      </c>
    </row>
    <row r="10" spans="1:11" x14ac:dyDescent="0.35">
      <c r="B10" t="s">
        <v>294</v>
      </c>
    </row>
    <row r="11" spans="1:11" x14ac:dyDescent="0.35">
      <c r="B11" t="s">
        <v>295</v>
      </c>
    </row>
    <row r="12" spans="1:11" x14ac:dyDescent="0.35">
      <c r="B12" t="s">
        <v>296</v>
      </c>
    </row>
    <row r="13" spans="1:11" x14ac:dyDescent="0.35">
      <c r="B13" t="s">
        <v>297</v>
      </c>
    </row>
    <row r="14" spans="1:11" x14ac:dyDescent="0.35">
      <c r="B14" t="s">
        <v>298</v>
      </c>
    </row>
    <row r="15" spans="1:11" x14ac:dyDescent="0.35">
      <c r="B15" s="1" t="s">
        <v>299</v>
      </c>
    </row>
    <row r="16" spans="1:11" x14ac:dyDescent="0.35">
      <c r="B16" s="6">
        <v>28</v>
      </c>
      <c r="C16" s="6" t="s">
        <v>4</v>
      </c>
      <c r="D16" s="6"/>
      <c r="E16" s="18"/>
      <c r="F16" s="6"/>
      <c r="G16" s="18"/>
      <c r="H16" s="6"/>
      <c r="I16" s="5">
        <f>B16*E16</f>
        <v>0</v>
      </c>
      <c r="J16" s="6"/>
      <c r="K16" s="5">
        <f>B16*G16</f>
        <v>0</v>
      </c>
    </row>
    <row r="18" spans="1:11" x14ac:dyDescent="0.35">
      <c r="A18" s="2">
        <v>2</v>
      </c>
      <c r="B18" s="2" t="s">
        <v>300</v>
      </c>
    </row>
    <row r="19" spans="1:11" x14ac:dyDescent="0.35">
      <c r="B19" t="s">
        <v>301</v>
      </c>
    </row>
    <row r="21" spans="1:11" x14ac:dyDescent="0.35">
      <c r="B21" t="s">
        <v>73</v>
      </c>
    </row>
    <row r="22" spans="1:11" x14ac:dyDescent="0.35">
      <c r="B22" t="s">
        <v>293</v>
      </c>
    </row>
    <row r="23" spans="1:11" x14ac:dyDescent="0.35">
      <c r="B23" t="s">
        <v>302</v>
      </c>
    </row>
    <row r="24" spans="1:11" x14ac:dyDescent="0.35">
      <c r="B24" t="s">
        <v>303</v>
      </c>
    </row>
    <row r="25" spans="1:11" x14ac:dyDescent="0.35">
      <c r="B25" t="s">
        <v>304</v>
      </c>
    </row>
    <row r="26" spans="1:11" x14ac:dyDescent="0.35">
      <c r="B26" t="s">
        <v>305</v>
      </c>
    </row>
    <row r="27" spans="1:11" x14ac:dyDescent="0.35">
      <c r="B27" t="s">
        <v>306</v>
      </c>
    </row>
    <row r="28" spans="1:11" x14ac:dyDescent="0.35">
      <c r="B28" t="s">
        <v>307</v>
      </c>
    </row>
    <row r="29" spans="1:11" x14ac:dyDescent="0.35">
      <c r="B29" s="6">
        <v>31.2</v>
      </c>
      <c r="C29" s="6" t="s">
        <v>4</v>
      </c>
      <c r="D29" s="6"/>
      <c r="E29" s="18"/>
      <c r="F29" s="6"/>
      <c r="G29" s="18"/>
      <c r="H29" s="6"/>
      <c r="I29" s="5">
        <f>B29*E29</f>
        <v>0</v>
      </c>
      <c r="J29" s="6"/>
      <c r="K29" s="5">
        <f t="shared" ref="K29:K58" si="0">B29*G29</f>
        <v>0</v>
      </c>
    </row>
    <row r="31" spans="1:11" x14ac:dyDescent="0.35">
      <c r="A31" s="2">
        <v>3</v>
      </c>
      <c r="B31" s="1" t="s">
        <v>308</v>
      </c>
    </row>
    <row r="32" spans="1:11" x14ac:dyDescent="0.35">
      <c r="B32" t="s">
        <v>309</v>
      </c>
    </row>
    <row r="34" spans="1:11" x14ac:dyDescent="0.35">
      <c r="B34" t="s">
        <v>73</v>
      </c>
    </row>
    <row r="35" spans="1:11" x14ac:dyDescent="0.35">
      <c r="B35" t="s">
        <v>293</v>
      </c>
    </row>
    <row r="36" spans="1:11" x14ac:dyDescent="0.35">
      <c r="B36" t="s">
        <v>310</v>
      </c>
    </row>
    <row r="37" spans="1:11" x14ac:dyDescent="0.35">
      <c r="B37" t="s">
        <v>311</v>
      </c>
    </row>
    <row r="38" spans="1:11" x14ac:dyDescent="0.35">
      <c r="B38" t="s">
        <v>296</v>
      </c>
    </row>
    <row r="39" spans="1:11" x14ac:dyDescent="0.35">
      <c r="B39" t="s">
        <v>312</v>
      </c>
    </row>
    <row r="40" spans="1:11" x14ac:dyDescent="0.35">
      <c r="B40" t="s">
        <v>313</v>
      </c>
    </row>
    <row r="41" spans="1:11" x14ac:dyDescent="0.35">
      <c r="B41" t="s">
        <v>314</v>
      </c>
    </row>
    <row r="42" spans="1:11" x14ac:dyDescent="0.35">
      <c r="B42" t="s">
        <v>315</v>
      </c>
    </row>
    <row r="43" spans="1:11" x14ac:dyDescent="0.35">
      <c r="B43" s="1" t="s">
        <v>316</v>
      </c>
    </row>
    <row r="44" spans="1:11" x14ac:dyDescent="0.35">
      <c r="B44" s="6">
        <v>28</v>
      </c>
      <c r="C44" s="6" t="s">
        <v>4</v>
      </c>
      <c r="D44" s="6"/>
      <c r="E44" s="18"/>
      <c r="F44" s="6"/>
      <c r="G44" s="18"/>
      <c r="H44" s="6"/>
      <c r="I44" s="5">
        <f>B44*E44</f>
        <v>0</v>
      </c>
      <c r="J44" s="6"/>
      <c r="K44" s="5">
        <f t="shared" si="0"/>
        <v>0</v>
      </c>
    </row>
    <row r="46" spans="1:11" x14ac:dyDescent="0.35">
      <c r="A46" s="2">
        <v>4</v>
      </c>
      <c r="B46" s="1" t="s">
        <v>317</v>
      </c>
    </row>
    <row r="47" spans="1:11" x14ac:dyDescent="0.35">
      <c r="B47" t="s">
        <v>318</v>
      </c>
    </row>
    <row r="49" spans="2:11" x14ac:dyDescent="0.35">
      <c r="B49" t="s">
        <v>73</v>
      </c>
    </row>
    <row r="50" spans="2:11" x14ac:dyDescent="0.35">
      <c r="B50" t="s">
        <v>293</v>
      </c>
    </row>
    <row r="51" spans="2:11" x14ac:dyDescent="0.35">
      <c r="B51" t="s">
        <v>310</v>
      </c>
    </row>
    <row r="52" spans="2:11" x14ac:dyDescent="0.35">
      <c r="B52" t="s">
        <v>319</v>
      </c>
    </row>
    <row r="53" spans="2:11" x14ac:dyDescent="0.35">
      <c r="B53" t="s">
        <v>296</v>
      </c>
    </row>
    <row r="54" spans="2:11" x14ac:dyDescent="0.35">
      <c r="B54" t="s">
        <v>313</v>
      </c>
    </row>
    <row r="55" spans="2:11" x14ac:dyDescent="0.35">
      <c r="B55" t="s">
        <v>320</v>
      </c>
    </row>
    <row r="56" spans="2:11" x14ac:dyDescent="0.35">
      <c r="B56" t="s">
        <v>321</v>
      </c>
    </row>
    <row r="57" spans="2:11" x14ac:dyDescent="0.35">
      <c r="B57" s="1" t="s">
        <v>316</v>
      </c>
    </row>
    <row r="58" spans="2:11" x14ac:dyDescent="0.35">
      <c r="B58" s="6">
        <v>30</v>
      </c>
      <c r="C58" s="6" t="s">
        <v>2</v>
      </c>
      <c r="D58" s="6"/>
      <c r="E58" s="18"/>
      <c r="F58" s="6"/>
      <c r="G58" s="18"/>
      <c r="H58" s="6"/>
      <c r="I58" s="5">
        <f>B58*E58</f>
        <v>0</v>
      </c>
      <c r="J58" s="6"/>
      <c r="K58" s="5">
        <f t="shared" si="0"/>
        <v>0</v>
      </c>
    </row>
    <row r="61" spans="2:11" x14ac:dyDescent="0.35">
      <c r="B61" s="7" t="s">
        <v>812</v>
      </c>
      <c r="C61" s="6"/>
      <c r="D61" s="6"/>
      <c r="E61" s="6"/>
      <c r="F61" s="6"/>
      <c r="G61" s="6"/>
      <c r="H61" s="6"/>
      <c r="I61" s="5">
        <f>SUM(I16:I60)</f>
        <v>0</v>
      </c>
      <c r="J61" s="6"/>
      <c r="K61" s="5">
        <f>SUM(K16:K60)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topLeftCell="A63" workbookViewId="0">
      <selection activeCell="A75" sqref="A75:XFD78"/>
    </sheetView>
  </sheetViews>
  <sheetFormatPr defaultRowHeight="14.5" x14ac:dyDescent="0.35"/>
  <cols>
    <col min="9" max="9" width="12" style="3" bestFit="1" customWidth="1"/>
    <col min="11" max="11" width="12" style="3" bestFit="1" customWidth="1"/>
  </cols>
  <sheetData>
    <row r="1" spans="1:11" x14ac:dyDescent="0.35">
      <c r="B1" s="2" t="s">
        <v>797</v>
      </c>
    </row>
    <row r="2" spans="1:11" x14ac:dyDescent="0.35">
      <c r="B2" s="2"/>
    </row>
    <row r="3" spans="1:11" x14ac:dyDescent="0.35">
      <c r="A3" s="10" t="s">
        <v>805</v>
      </c>
      <c r="B3" s="11" t="s">
        <v>806</v>
      </c>
      <c r="C3" s="12"/>
      <c r="D3" s="12"/>
      <c r="E3" s="21" t="s">
        <v>807</v>
      </c>
      <c r="F3" s="22"/>
      <c r="G3" s="22"/>
      <c r="H3" s="12"/>
      <c r="I3" s="23" t="s">
        <v>808</v>
      </c>
      <c r="J3" s="21"/>
      <c r="K3" s="21"/>
    </row>
    <row r="4" spans="1:11" x14ac:dyDescent="0.35">
      <c r="B4" s="11" t="s">
        <v>809</v>
      </c>
      <c r="C4" s="12"/>
      <c r="D4" s="12"/>
      <c r="E4" s="13" t="s">
        <v>810</v>
      </c>
      <c r="F4" s="13"/>
      <c r="G4" s="13" t="s">
        <v>811</v>
      </c>
      <c r="H4" s="14"/>
      <c r="I4" s="13" t="s">
        <v>810</v>
      </c>
      <c r="J4" s="13"/>
      <c r="K4" s="13" t="s">
        <v>811</v>
      </c>
    </row>
    <row r="5" spans="1:11" x14ac:dyDescent="0.35">
      <c r="A5" s="2">
        <v>1</v>
      </c>
      <c r="B5" s="1" t="s">
        <v>322</v>
      </c>
    </row>
    <row r="6" spans="1:11" x14ac:dyDescent="0.35">
      <c r="B6" t="s">
        <v>323</v>
      </c>
    </row>
    <row r="8" spans="1:11" x14ac:dyDescent="0.35">
      <c r="B8" t="s">
        <v>73</v>
      </c>
    </row>
    <row r="9" spans="1:11" x14ac:dyDescent="0.35">
      <c r="B9" t="s">
        <v>324</v>
      </c>
    </row>
    <row r="10" spans="1:11" x14ac:dyDescent="0.35">
      <c r="B10" t="s">
        <v>325</v>
      </c>
    </row>
    <row r="11" spans="1:11" x14ac:dyDescent="0.35">
      <c r="B11" t="s">
        <v>326</v>
      </c>
    </row>
    <row r="12" spans="1:11" x14ac:dyDescent="0.35">
      <c r="B12" t="s">
        <v>327</v>
      </c>
    </row>
    <row r="13" spans="1:11" x14ac:dyDescent="0.35">
      <c r="B13" t="s">
        <v>328</v>
      </c>
    </row>
    <row r="14" spans="1:11" x14ac:dyDescent="0.35">
      <c r="B14" t="s">
        <v>329</v>
      </c>
    </row>
    <row r="15" spans="1:11" x14ac:dyDescent="0.35">
      <c r="B15" s="1" t="s">
        <v>330</v>
      </c>
    </row>
    <row r="16" spans="1:11" x14ac:dyDescent="0.35">
      <c r="B16" s="6">
        <v>24</v>
      </c>
      <c r="C16" s="6" t="s">
        <v>2</v>
      </c>
      <c r="D16" s="6"/>
      <c r="E16" s="18"/>
      <c r="F16" s="6"/>
      <c r="G16" s="18"/>
      <c r="H16" s="6"/>
      <c r="I16" s="5">
        <f>B16*E16</f>
        <v>0</v>
      </c>
      <c r="J16" s="6"/>
      <c r="K16" s="5">
        <f>B16*G16</f>
        <v>0</v>
      </c>
    </row>
    <row r="18" spans="1:11" x14ac:dyDescent="0.35">
      <c r="A18" s="2">
        <v>2</v>
      </c>
      <c r="B18" s="1" t="s">
        <v>331</v>
      </c>
    </row>
    <row r="19" spans="1:11" x14ac:dyDescent="0.35">
      <c r="B19" t="s">
        <v>332</v>
      </c>
    </row>
    <row r="21" spans="1:11" x14ac:dyDescent="0.35">
      <c r="B21" t="s">
        <v>73</v>
      </c>
    </row>
    <row r="22" spans="1:11" x14ac:dyDescent="0.35">
      <c r="B22" t="s">
        <v>324</v>
      </c>
    </row>
    <row r="23" spans="1:11" x14ac:dyDescent="0.35">
      <c r="B23" t="s">
        <v>325</v>
      </c>
    </row>
    <row r="24" spans="1:11" x14ac:dyDescent="0.35">
      <c r="B24" t="s">
        <v>333</v>
      </c>
    </row>
    <row r="25" spans="1:11" x14ac:dyDescent="0.35">
      <c r="B25" t="s">
        <v>328</v>
      </c>
    </row>
    <row r="26" spans="1:11" x14ac:dyDescent="0.35">
      <c r="B26" t="s">
        <v>334</v>
      </c>
    </row>
    <row r="27" spans="1:11" x14ac:dyDescent="0.35">
      <c r="B27" s="1" t="s">
        <v>335</v>
      </c>
    </row>
    <row r="28" spans="1:11" x14ac:dyDescent="0.35">
      <c r="B28" s="6">
        <v>16</v>
      </c>
      <c r="C28" s="6" t="s">
        <v>2</v>
      </c>
      <c r="D28" s="6"/>
      <c r="E28" s="18"/>
      <c r="F28" s="6"/>
      <c r="G28" s="18"/>
      <c r="H28" s="6"/>
      <c r="I28" s="5">
        <f t="shared" ref="I28:I53" si="0">B28*E28</f>
        <v>0</v>
      </c>
      <c r="J28" s="6"/>
      <c r="K28" s="5">
        <f t="shared" ref="K28:K53" si="1">B28*G28</f>
        <v>0</v>
      </c>
    </row>
    <row r="30" spans="1:11" x14ac:dyDescent="0.35">
      <c r="A30" s="2">
        <v>3</v>
      </c>
      <c r="B30" s="1" t="s">
        <v>336</v>
      </c>
    </row>
    <row r="31" spans="1:11" x14ac:dyDescent="0.35">
      <c r="B31" t="s">
        <v>337</v>
      </c>
    </row>
    <row r="33" spans="1:11" x14ac:dyDescent="0.35">
      <c r="B33" t="s">
        <v>73</v>
      </c>
    </row>
    <row r="34" spans="1:11" x14ac:dyDescent="0.35">
      <c r="B34" t="s">
        <v>324</v>
      </c>
    </row>
    <row r="35" spans="1:11" x14ac:dyDescent="0.35">
      <c r="B35" t="s">
        <v>325</v>
      </c>
    </row>
    <row r="36" spans="1:11" x14ac:dyDescent="0.35">
      <c r="B36" t="s">
        <v>338</v>
      </c>
    </row>
    <row r="37" spans="1:11" x14ac:dyDescent="0.35">
      <c r="B37" t="s">
        <v>327</v>
      </c>
    </row>
    <row r="38" spans="1:11" x14ac:dyDescent="0.35">
      <c r="B38" t="s">
        <v>328</v>
      </c>
    </row>
    <row r="39" spans="1:11" x14ac:dyDescent="0.35">
      <c r="B39" t="s">
        <v>339</v>
      </c>
    </row>
    <row r="40" spans="1:11" x14ac:dyDescent="0.35">
      <c r="B40" s="1" t="s">
        <v>340</v>
      </c>
    </row>
    <row r="41" spans="1:11" x14ac:dyDescent="0.35">
      <c r="B41" s="6">
        <v>2.5</v>
      </c>
      <c r="C41" s="6" t="s">
        <v>2</v>
      </c>
      <c r="D41" s="6"/>
      <c r="E41" s="18"/>
      <c r="F41" s="6"/>
      <c r="G41" s="18"/>
      <c r="H41" s="6"/>
      <c r="I41" s="5">
        <f t="shared" si="0"/>
        <v>0</v>
      </c>
      <c r="J41" s="6"/>
      <c r="K41" s="5">
        <f t="shared" si="1"/>
        <v>0</v>
      </c>
    </row>
    <row r="43" spans="1:11" x14ac:dyDescent="0.35">
      <c r="A43" s="2">
        <v>4</v>
      </c>
      <c r="B43" s="1" t="s">
        <v>341</v>
      </c>
    </row>
    <row r="44" spans="1:11" x14ac:dyDescent="0.35">
      <c r="B44" t="s">
        <v>342</v>
      </c>
    </row>
    <row r="46" spans="1:11" x14ac:dyDescent="0.35">
      <c r="B46" t="s">
        <v>73</v>
      </c>
    </row>
    <row r="47" spans="1:11" x14ac:dyDescent="0.35">
      <c r="B47" t="s">
        <v>324</v>
      </c>
    </row>
    <row r="48" spans="1:11" x14ac:dyDescent="0.35">
      <c r="B48" t="s">
        <v>325</v>
      </c>
    </row>
    <row r="49" spans="1:11" x14ac:dyDescent="0.35">
      <c r="B49" t="s">
        <v>343</v>
      </c>
    </row>
    <row r="50" spans="1:11" x14ac:dyDescent="0.35">
      <c r="B50" t="s">
        <v>344</v>
      </c>
    </row>
    <row r="51" spans="1:11" x14ac:dyDescent="0.35">
      <c r="B51" t="s">
        <v>345</v>
      </c>
    </row>
    <row r="52" spans="1:11" x14ac:dyDescent="0.35">
      <c r="B52" s="1" t="s">
        <v>346</v>
      </c>
    </row>
    <row r="53" spans="1:11" x14ac:dyDescent="0.35">
      <c r="B53" s="6">
        <v>4</v>
      </c>
      <c r="C53" s="6" t="s">
        <v>2</v>
      </c>
      <c r="D53" s="6"/>
      <c r="E53" s="18"/>
      <c r="F53" s="6"/>
      <c r="G53" s="18"/>
      <c r="H53" s="6"/>
      <c r="I53" s="5">
        <f t="shared" si="0"/>
        <v>0</v>
      </c>
      <c r="J53" s="6"/>
      <c r="K53" s="5">
        <f t="shared" si="1"/>
        <v>0</v>
      </c>
    </row>
    <row r="55" spans="1:11" x14ac:dyDescent="0.35">
      <c r="A55" s="2">
        <v>5</v>
      </c>
      <c r="B55" s="1" t="s">
        <v>347</v>
      </c>
    </row>
    <row r="56" spans="1:11" x14ac:dyDescent="0.35">
      <c r="B56" t="s">
        <v>348</v>
      </c>
    </row>
    <row r="58" spans="1:11" x14ac:dyDescent="0.35">
      <c r="B58" t="s">
        <v>73</v>
      </c>
    </row>
    <row r="59" spans="1:11" x14ac:dyDescent="0.35">
      <c r="B59" t="s">
        <v>324</v>
      </c>
    </row>
    <row r="60" spans="1:11" x14ac:dyDescent="0.35">
      <c r="B60" t="s">
        <v>349</v>
      </c>
    </row>
    <row r="61" spans="1:11" x14ac:dyDescent="0.35">
      <c r="B61" t="s">
        <v>350</v>
      </c>
    </row>
    <row r="62" spans="1:11" x14ac:dyDescent="0.35">
      <c r="B62" t="s">
        <v>351</v>
      </c>
    </row>
    <row r="63" spans="1:11" x14ac:dyDescent="0.35">
      <c r="B63" s="1" t="s">
        <v>352</v>
      </c>
    </row>
    <row r="64" spans="1:11" x14ac:dyDescent="0.35">
      <c r="B64" s="6">
        <v>1</v>
      </c>
      <c r="C64" s="6" t="s">
        <v>35</v>
      </c>
      <c r="D64" s="6"/>
      <c r="E64" s="18"/>
      <c r="F64" s="6"/>
      <c r="G64" s="18"/>
      <c r="H64" s="6"/>
      <c r="I64" s="5">
        <f t="shared" ref="I64:I74" si="2">B64*E64</f>
        <v>0</v>
      </c>
      <c r="J64" s="6"/>
      <c r="K64" s="5">
        <f t="shared" ref="K64:K74" si="3">B64*G64</f>
        <v>0</v>
      </c>
    </row>
    <row r="66" spans="1:11" x14ac:dyDescent="0.35">
      <c r="A66" s="2">
        <v>6</v>
      </c>
      <c r="B66" s="1" t="s">
        <v>353</v>
      </c>
    </row>
    <row r="67" spans="1:11" x14ac:dyDescent="0.35">
      <c r="B67" t="s">
        <v>354</v>
      </c>
    </row>
    <row r="69" spans="1:11" x14ac:dyDescent="0.35">
      <c r="B69" t="s">
        <v>73</v>
      </c>
    </row>
    <row r="70" spans="1:11" x14ac:dyDescent="0.35">
      <c r="B70" t="s">
        <v>324</v>
      </c>
    </row>
    <row r="71" spans="1:11" x14ac:dyDescent="0.35">
      <c r="B71" t="s">
        <v>349</v>
      </c>
    </row>
    <row r="72" spans="1:11" x14ac:dyDescent="0.35">
      <c r="B72" t="s">
        <v>355</v>
      </c>
    </row>
    <row r="73" spans="1:11" x14ac:dyDescent="0.35">
      <c r="B73" s="1" t="s">
        <v>356</v>
      </c>
    </row>
    <row r="74" spans="1:11" x14ac:dyDescent="0.35">
      <c r="B74" s="6">
        <v>2.5</v>
      </c>
      <c r="C74" s="6" t="s">
        <v>2</v>
      </c>
      <c r="D74" s="6"/>
      <c r="E74" s="18"/>
      <c r="F74" s="6"/>
      <c r="G74" s="18"/>
      <c r="H74" s="6"/>
      <c r="I74" s="5">
        <f t="shared" si="2"/>
        <v>0</v>
      </c>
      <c r="J74" s="6"/>
      <c r="K74" s="5">
        <f t="shared" si="3"/>
        <v>0</v>
      </c>
    </row>
    <row r="77" spans="1:11" x14ac:dyDescent="0.35">
      <c r="B77" s="7" t="s">
        <v>812</v>
      </c>
      <c r="C77" s="6"/>
      <c r="D77" s="6"/>
      <c r="E77" s="6"/>
      <c r="F77" s="6"/>
      <c r="G77" s="6"/>
      <c r="H77" s="6"/>
      <c r="I77" s="5">
        <f>SUM(I16:I76)</f>
        <v>0</v>
      </c>
      <c r="J77" s="6"/>
      <c r="K77" s="5">
        <f>SUM(K16:K76)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topLeftCell="A62" workbookViewId="0">
      <selection activeCell="A70" sqref="A70:XFD73"/>
    </sheetView>
  </sheetViews>
  <sheetFormatPr defaultRowHeight="14.5" x14ac:dyDescent="0.35"/>
  <cols>
    <col min="9" max="9" width="12" style="3" bestFit="1" customWidth="1"/>
    <col min="11" max="11" width="12" style="3" bestFit="1" customWidth="1"/>
  </cols>
  <sheetData>
    <row r="1" spans="1:11" x14ac:dyDescent="0.35">
      <c r="B1" s="2" t="s">
        <v>798</v>
      </c>
    </row>
    <row r="2" spans="1:11" x14ac:dyDescent="0.35">
      <c r="B2" s="2"/>
    </row>
    <row r="3" spans="1:11" ht="15" customHeight="1" x14ac:dyDescent="0.35">
      <c r="A3" s="10" t="s">
        <v>805</v>
      </c>
      <c r="B3" s="11" t="s">
        <v>806</v>
      </c>
      <c r="C3" s="12"/>
      <c r="D3" s="12"/>
      <c r="E3" s="21" t="s">
        <v>807</v>
      </c>
      <c r="F3" s="22"/>
      <c r="G3" s="22"/>
      <c r="H3" s="12"/>
      <c r="I3" s="23" t="s">
        <v>808</v>
      </c>
      <c r="J3" s="21"/>
      <c r="K3" s="21"/>
    </row>
    <row r="4" spans="1:11" x14ac:dyDescent="0.35">
      <c r="B4" s="11" t="s">
        <v>809</v>
      </c>
      <c r="C4" s="12"/>
      <c r="D4" s="12"/>
      <c r="E4" s="13" t="s">
        <v>810</v>
      </c>
      <c r="F4" s="13"/>
      <c r="G4" s="13" t="s">
        <v>811</v>
      </c>
      <c r="H4" s="14"/>
      <c r="I4" s="13" t="s">
        <v>810</v>
      </c>
      <c r="J4" s="13"/>
      <c r="K4" s="13" t="s">
        <v>811</v>
      </c>
    </row>
    <row r="5" spans="1:11" x14ac:dyDescent="0.35">
      <c r="A5" s="2">
        <v>1</v>
      </c>
      <c r="B5" s="1" t="s">
        <v>357</v>
      </c>
    </row>
    <row r="6" spans="1:11" x14ac:dyDescent="0.35">
      <c r="B6" t="s">
        <v>358</v>
      </c>
    </row>
    <row r="8" spans="1:11" x14ac:dyDescent="0.35">
      <c r="B8" t="s">
        <v>73</v>
      </c>
    </row>
    <row r="9" spans="1:11" x14ac:dyDescent="0.35">
      <c r="B9" t="s">
        <v>359</v>
      </c>
    </row>
    <row r="10" spans="1:11" x14ac:dyDescent="0.35">
      <c r="B10" t="s">
        <v>360</v>
      </c>
    </row>
    <row r="11" spans="1:11" x14ac:dyDescent="0.35">
      <c r="B11" t="s">
        <v>361</v>
      </c>
    </row>
    <row r="12" spans="1:11" x14ac:dyDescent="0.35">
      <c r="B12" t="s">
        <v>362</v>
      </c>
    </row>
    <row r="13" spans="1:11" x14ac:dyDescent="0.35">
      <c r="B13" t="s">
        <v>363</v>
      </c>
    </row>
    <row r="14" spans="1:11" x14ac:dyDescent="0.35">
      <c r="B14" t="s">
        <v>364</v>
      </c>
    </row>
    <row r="15" spans="1:11" x14ac:dyDescent="0.35">
      <c r="B15" s="1" t="s">
        <v>365</v>
      </c>
    </row>
    <row r="16" spans="1:11" x14ac:dyDescent="0.35">
      <c r="B16" s="6">
        <v>2</v>
      </c>
      <c r="C16" s="6" t="s">
        <v>35</v>
      </c>
      <c r="D16" s="6"/>
      <c r="E16" s="18"/>
      <c r="F16" s="6"/>
      <c r="G16" s="18"/>
      <c r="H16" s="6"/>
      <c r="I16" s="5">
        <f>B16*E16</f>
        <v>0</v>
      </c>
      <c r="J16" s="6"/>
      <c r="K16" s="5">
        <f>B16*G16</f>
        <v>0</v>
      </c>
    </row>
    <row r="18" spans="1:11" x14ac:dyDescent="0.35">
      <c r="A18" s="2">
        <v>2</v>
      </c>
      <c r="B18" s="2" t="s">
        <v>366</v>
      </c>
    </row>
    <row r="19" spans="1:11" x14ac:dyDescent="0.35">
      <c r="B19" t="s">
        <v>367</v>
      </c>
    </row>
    <row r="21" spans="1:11" x14ac:dyDescent="0.35">
      <c r="B21" t="s">
        <v>73</v>
      </c>
    </row>
    <row r="22" spans="1:11" x14ac:dyDescent="0.35">
      <c r="B22" t="s">
        <v>359</v>
      </c>
    </row>
    <row r="23" spans="1:11" x14ac:dyDescent="0.35">
      <c r="B23" t="s">
        <v>360</v>
      </c>
    </row>
    <row r="24" spans="1:11" x14ac:dyDescent="0.35">
      <c r="B24" t="s">
        <v>361</v>
      </c>
    </row>
    <row r="25" spans="1:11" x14ac:dyDescent="0.35">
      <c r="B25" t="s">
        <v>362</v>
      </c>
    </row>
    <row r="26" spans="1:11" x14ac:dyDescent="0.35">
      <c r="B26" t="s">
        <v>363</v>
      </c>
    </row>
    <row r="27" spans="1:11" x14ac:dyDescent="0.35">
      <c r="B27" t="s">
        <v>368</v>
      </c>
    </row>
    <row r="28" spans="1:11" x14ac:dyDescent="0.35">
      <c r="B28" t="s">
        <v>369</v>
      </c>
    </row>
    <row r="29" spans="1:11" x14ac:dyDescent="0.35">
      <c r="B29" s="6">
        <v>1</v>
      </c>
      <c r="C29" s="6" t="s">
        <v>35</v>
      </c>
      <c r="D29" s="6"/>
      <c r="E29" s="18"/>
      <c r="F29" s="6"/>
      <c r="G29" s="18"/>
      <c r="H29" s="6"/>
      <c r="I29" s="5">
        <f t="shared" ref="I29:I55" si="0">B29*E29</f>
        <v>0</v>
      </c>
      <c r="J29" s="6"/>
      <c r="K29" s="5">
        <f t="shared" ref="K29:K55" si="1">B29*G29</f>
        <v>0</v>
      </c>
    </row>
    <row r="31" spans="1:11" x14ac:dyDescent="0.35">
      <c r="A31" s="2">
        <v>3</v>
      </c>
      <c r="B31" s="1" t="s">
        <v>370</v>
      </c>
    </row>
    <row r="32" spans="1:11" x14ac:dyDescent="0.35">
      <c r="B32" t="s">
        <v>371</v>
      </c>
    </row>
    <row r="34" spans="1:11" x14ac:dyDescent="0.35">
      <c r="B34" t="s">
        <v>73</v>
      </c>
    </row>
    <row r="35" spans="1:11" x14ac:dyDescent="0.35">
      <c r="B35" t="s">
        <v>359</v>
      </c>
    </row>
    <row r="36" spans="1:11" x14ac:dyDescent="0.35">
      <c r="B36" t="s">
        <v>372</v>
      </c>
    </row>
    <row r="37" spans="1:11" x14ac:dyDescent="0.35">
      <c r="B37" t="s">
        <v>373</v>
      </c>
    </row>
    <row r="38" spans="1:11" x14ac:dyDescent="0.35">
      <c r="B38" t="s">
        <v>374</v>
      </c>
    </row>
    <row r="39" spans="1:11" x14ac:dyDescent="0.35">
      <c r="B39" t="s">
        <v>375</v>
      </c>
    </row>
    <row r="40" spans="1:11" x14ac:dyDescent="0.35">
      <c r="B40" s="1" t="s">
        <v>376</v>
      </c>
    </row>
    <row r="41" spans="1:11" x14ac:dyDescent="0.35">
      <c r="B41" s="6">
        <v>2</v>
      </c>
      <c r="C41" s="6" t="s">
        <v>35</v>
      </c>
      <c r="D41" s="6"/>
      <c r="E41" s="18"/>
      <c r="F41" s="6"/>
      <c r="G41" s="18"/>
      <c r="H41" s="6"/>
      <c r="I41" s="5">
        <f t="shared" si="0"/>
        <v>0</v>
      </c>
      <c r="J41" s="6"/>
      <c r="K41" s="5">
        <f t="shared" si="1"/>
        <v>0</v>
      </c>
    </row>
    <row r="43" spans="1:11" x14ac:dyDescent="0.35">
      <c r="A43" s="2">
        <v>4</v>
      </c>
      <c r="B43" s="1" t="s">
        <v>377</v>
      </c>
    </row>
    <row r="44" spans="1:11" x14ac:dyDescent="0.35">
      <c r="B44" t="s">
        <v>378</v>
      </c>
    </row>
    <row r="46" spans="1:11" x14ac:dyDescent="0.35">
      <c r="B46" t="s">
        <v>73</v>
      </c>
    </row>
    <row r="47" spans="1:11" x14ac:dyDescent="0.35">
      <c r="B47" t="s">
        <v>359</v>
      </c>
    </row>
    <row r="48" spans="1:11" x14ac:dyDescent="0.35">
      <c r="B48" t="s">
        <v>379</v>
      </c>
    </row>
    <row r="49" spans="1:11" x14ac:dyDescent="0.35">
      <c r="B49" t="s">
        <v>380</v>
      </c>
    </row>
    <row r="50" spans="1:11" x14ac:dyDescent="0.35">
      <c r="B50" t="s">
        <v>381</v>
      </c>
    </row>
    <row r="51" spans="1:11" x14ac:dyDescent="0.35">
      <c r="B51" t="s">
        <v>382</v>
      </c>
    </row>
    <row r="52" spans="1:11" x14ac:dyDescent="0.35">
      <c r="B52" t="s">
        <v>383</v>
      </c>
    </row>
    <row r="53" spans="1:11" x14ac:dyDescent="0.35">
      <c r="B53" t="s">
        <v>384</v>
      </c>
    </row>
    <row r="54" spans="1:11" x14ac:dyDescent="0.35">
      <c r="B54" s="1" t="s">
        <v>385</v>
      </c>
    </row>
    <row r="55" spans="1:11" x14ac:dyDescent="0.35">
      <c r="B55" s="6">
        <v>2</v>
      </c>
      <c r="C55" s="6" t="s">
        <v>35</v>
      </c>
      <c r="D55" s="6"/>
      <c r="E55" s="18"/>
      <c r="F55" s="6"/>
      <c r="G55" s="18"/>
      <c r="H55" s="6"/>
      <c r="I55" s="5">
        <f t="shared" si="0"/>
        <v>0</v>
      </c>
      <c r="J55" s="6"/>
      <c r="K55" s="5">
        <f t="shared" si="1"/>
        <v>0</v>
      </c>
    </row>
    <row r="57" spans="1:11" x14ac:dyDescent="0.35">
      <c r="A57" s="2">
        <v>5</v>
      </c>
      <c r="B57" s="1" t="s">
        <v>386</v>
      </c>
    </row>
    <row r="58" spans="1:11" x14ac:dyDescent="0.35">
      <c r="B58" t="s">
        <v>387</v>
      </c>
    </row>
    <row r="60" spans="1:11" x14ac:dyDescent="0.35">
      <c r="B60" t="s">
        <v>73</v>
      </c>
    </row>
    <row r="61" spans="1:11" x14ac:dyDescent="0.35">
      <c r="B61" t="s">
        <v>359</v>
      </c>
    </row>
    <row r="62" spans="1:11" x14ac:dyDescent="0.35">
      <c r="B62" t="s">
        <v>379</v>
      </c>
    </row>
    <row r="63" spans="1:11" x14ac:dyDescent="0.35">
      <c r="B63" t="s">
        <v>380</v>
      </c>
    </row>
    <row r="64" spans="1:11" x14ac:dyDescent="0.35">
      <c r="B64" t="s">
        <v>381</v>
      </c>
    </row>
    <row r="65" spans="2:11" x14ac:dyDescent="0.35">
      <c r="B65" t="s">
        <v>388</v>
      </c>
    </row>
    <row r="66" spans="2:11" x14ac:dyDescent="0.35">
      <c r="B66" t="s">
        <v>389</v>
      </c>
    </row>
    <row r="67" spans="2:11" x14ac:dyDescent="0.35">
      <c r="B67" t="s">
        <v>390</v>
      </c>
    </row>
    <row r="68" spans="2:11" x14ac:dyDescent="0.35">
      <c r="B68" s="1" t="s">
        <v>391</v>
      </c>
    </row>
    <row r="69" spans="2:11" x14ac:dyDescent="0.35">
      <c r="B69" s="6">
        <v>3</v>
      </c>
      <c r="C69" s="6" t="s">
        <v>35</v>
      </c>
      <c r="D69" s="6"/>
      <c r="E69" s="18"/>
      <c r="F69" s="6"/>
      <c r="G69" s="18"/>
      <c r="H69" s="6"/>
      <c r="I69" s="5">
        <f t="shared" ref="I69" si="2">B69*E69</f>
        <v>0</v>
      </c>
      <c r="J69" s="6"/>
      <c r="K69" s="5">
        <f t="shared" ref="K69" si="3">B69*G69</f>
        <v>0</v>
      </c>
    </row>
    <row r="72" spans="2:11" x14ac:dyDescent="0.35">
      <c r="B72" s="7" t="s">
        <v>812</v>
      </c>
      <c r="C72" s="6"/>
      <c r="D72" s="6"/>
      <c r="E72" s="6"/>
      <c r="F72" s="6"/>
      <c r="G72" s="6"/>
      <c r="H72" s="6"/>
      <c r="I72" s="5">
        <f>SUM(I16:I71)</f>
        <v>0</v>
      </c>
      <c r="J72" s="6"/>
      <c r="K72" s="5">
        <f>SUM(K16:K71)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topLeftCell="A98" workbookViewId="0">
      <selection activeCell="A103" sqref="A103:XFD106"/>
    </sheetView>
  </sheetViews>
  <sheetFormatPr defaultRowHeight="14.5" x14ac:dyDescent="0.35"/>
  <cols>
    <col min="9" max="9" width="11" style="3" bestFit="1" customWidth="1"/>
    <col min="11" max="11" width="12" style="3" bestFit="1" customWidth="1"/>
  </cols>
  <sheetData>
    <row r="1" spans="1:11" x14ac:dyDescent="0.35">
      <c r="B1" s="2" t="s">
        <v>799</v>
      </c>
    </row>
    <row r="2" spans="1:11" x14ac:dyDescent="0.35">
      <c r="B2" s="2"/>
    </row>
    <row r="3" spans="1:11" x14ac:dyDescent="0.35">
      <c r="A3" s="10" t="s">
        <v>805</v>
      </c>
      <c r="B3" s="11" t="s">
        <v>806</v>
      </c>
      <c r="C3" s="12"/>
      <c r="D3" s="12"/>
      <c r="E3" s="21" t="s">
        <v>807</v>
      </c>
      <c r="F3" s="22"/>
      <c r="G3" s="22"/>
      <c r="H3" s="12"/>
      <c r="I3" s="23" t="s">
        <v>808</v>
      </c>
      <c r="J3" s="21"/>
      <c r="K3" s="21"/>
    </row>
    <row r="4" spans="1:11" x14ac:dyDescent="0.35">
      <c r="B4" s="11" t="s">
        <v>809</v>
      </c>
      <c r="C4" s="12"/>
      <c r="D4" s="12"/>
      <c r="E4" s="13" t="s">
        <v>810</v>
      </c>
      <c r="F4" s="13"/>
      <c r="G4" s="13" t="s">
        <v>811</v>
      </c>
      <c r="H4" s="14"/>
      <c r="I4" s="13" t="s">
        <v>810</v>
      </c>
      <c r="J4" s="13"/>
      <c r="K4" s="13" t="s">
        <v>811</v>
      </c>
    </row>
    <row r="5" spans="1:11" x14ac:dyDescent="0.35">
      <c r="A5" s="2">
        <v>1</v>
      </c>
      <c r="B5" s="1" t="s">
        <v>392</v>
      </c>
    </row>
    <row r="6" spans="1:11" x14ac:dyDescent="0.35">
      <c r="B6" t="s">
        <v>393</v>
      </c>
    </row>
    <row r="8" spans="1:11" x14ac:dyDescent="0.35">
      <c r="B8" t="s">
        <v>73</v>
      </c>
    </row>
    <row r="9" spans="1:11" x14ac:dyDescent="0.35">
      <c r="B9" t="s">
        <v>74</v>
      </c>
    </row>
    <row r="10" spans="1:11" x14ac:dyDescent="0.35">
      <c r="B10" t="s">
        <v>394</v>
      </c>
    </row>
    <row r="11" spans="1:11" x14ac:dyDescent="0.35">
      <c r="B11" t="s">
        <v>395</v>
      </c>
    </row>
    <row r="12" spans="1:11" x14ac:dyDescent="0.35">
      <c r="B12" t="s">
        <v>396</v>
      </c>
    </row>
    <row r="13" spans="1:11" x14ac:dyDescent="0.35">
      <c r="B13" t="s">
        <v>397</v>
      </c>
    </row>
    <row r="14" spans="1:11" x14ac:dyDescent="0.35">
      <c r="B14" s="1" t="s">
        <v>398</v>
      </c>
    </row>
    <row r="15" spans="1:11" x14ac:dyDescent="0.35">
      <c r="B15" s="6">
        <v>1.1000000000000001</v>
      </c>
      <c r="C15" s="6" t="s">
        <v>399</v>
      </c>
      <c r="D15" s="6"/>
      <c r="E15" s="18"/>
      <c r="F15" s="6"/>
      <c r="G15" s="18"/>
      <c r="H15" s="6"/>
      <c r="I15" s="5">
        <f>B15*E15</f>
        <v>0</v>
      </c>
      <c r="J15" s="6"/>
      <c r="K15" s="5">
        <f>B15*G15</f>
        <v>0</v>
      </c>
    </row>
    <row r="17" spans="1:11" x14ac:dyDescent="0.35">
      <c r="A17" s="2">
        <v>2</v>
      </c>
      <c r="B17" s="1" t="s">
        <v>400</v>
      </c>
    </row>
    <row r="18" spans="1:11" x14ac:dyDescent="0.35">
      <c r="B18" t="s">
        <v>401</v>
      </c>
    </row>
    <row r="20" spans="1:11" x14ac:dyDescent="0.35">
      <c r="B20" t="s">
        <v>73</v>
      </c>
    </row>
    <row r="21" spans="1:11" x14ac:dyDescent="0.35">
      <c r="B21" t="s">
        <v>74</v>
      </c>
    </row>
    <row r="22" spans="1:11" x14ac:dyDescent="0.35">
      <c r="B22" t="s">
        <v>394</v>
      </c>
    </row>
    <row r="23" spans="1:11" x14ac:dyDescent="0.35">
      <c r="B23" t="s">
        <v>395</v>
      </c>
    </row>
    <row r="24" spans="1:11" x14ac:dyDescent="0.35">
      <c r="B24" t="s">
        <v>402</v>
      </c>
    </row>
    <row r="25" spans="1:11" x14ac:dyDescent="0.35">
      <c r="B25" t="s">
        <v>397</v>
      </c>
    </row>
    <row r="26" spans="1:11" x14ac:dyDescent="0.35">
      <c r="B26" t="s">
        <v>398</v>
      </c>
    </row>
    <row r="27" spans="1:11" x14ac:dyDescent="0.35">
      <c r="B27" s="1" t="s">
        <v>403</v>
      </c>
    </row>
    <row r="28" spans="1:11" x14ac:dyDescent="0.35">
      <c r="B28" s="6">
        <v>100</v>
      </c>
      <c r="C28" s="6" t="s">
        <v>4</v>
      </c>
      <c r="D28" s="6"/>
      <c r="E28" s="18"/>
      <c r="F28" s="6"/>
      <c r="G28" s="18"/>
      <c r="H28" s="6"/>
      <c r="I28" s="5">
        <f>B28*E28</f>
        <v>0</v>
      </c>
      <c r="J28" s="6"/>
      <c r="K28" s="5">
        <f t="shared" ref="K28:K66" si="0">B28*G28</f>
        <v>0</v>
      </c>
    </row>
    <row r="30" spans="1:11" x14ac:dyDescent="0.35">
      <c r="A30" s="2">
        <v>3</v>
      </c>
      <c r="B30" s="1" t="s">
        <v>404</v>
      </c>
    </row>
    <row r="31" spans="1:11" x14ac:dyDescent="0.35">
      <c r="B31" t="s">
        <v>405</v>
      </c>
    </row>
    <row r="33" spans="1:11" x14ac:dyDescent="0.35">
      <c r="B33" t="s">
        <v>73</v>
      </c>
    </row>
    <row r="34" spans="1:11" x14ac:dyDescent="0.35">
      <c r="B34" t="s">
        <v>74</v>
      </c>
    </row>
    <row r="35" spans="1:11" x14ac:dyDescent="0.35">
      <c r="B35" t="s">
        <v>394</v>
      </c>
    </row>
    <row r="36" spans="1:11" x14ac:dyDescent="0.35">
      <c r="B36" t="s">
        <v>395</v>
      </c>
    </row>
    <row r="37" spans="1:11" x14ac:dyDescent="0.35">
      <c r="B37" t="s">
        <v>406</v>
      </c>
    </row>
    <row r="38" spans="1:11" x14ac:dyDescent="0.35">
      <c r="B38" t="s">
        <v>397</v>
      </c>
    </row>
    <row r="39" spans="1:11" x14ac:dyDescent="0.35">
      <c r="B39" t="s">
        <v>407</v>
      </c>
    </row>
    <row r="40" spans="1:11" x14ac:dyDescent="0.35">
      <c r="B40" t="s">
        <v>408</v>
      </c>
    </row>
    <row r="41" spans="1:11" x14ac:dyDescent="0.35">
      <c r="B41" t="s">
        <v>398</v>
      </c>
    </row>
    <row r="42" spans="1:11" x14ac:dyDescent="0.35">
      <c r="B42" s="1" t="s">
        <v>409</v>
      </c>
    </row>
    <row r="43" spans="1:11" x14ac:dyDescent="0.35">
      <c r="B43" s="6">
        <v>100</v>
      </c>
      <c r="C43" s="6" t="s">
        <v>4</v>
      </c>
      <c r="D43" s="6"/>
      <c r="E43" s="18"/>
      <c r="F43" s="6"/>
      <c r="G43" s="18"/>
      <c r="H43" s="6"/>
      <c r="I43" s="5">
        <f t="shared" ref="I43:I66" si="1">B43*E43</f>
        <v>0</v>
      </c>
      <c r="J43" s="6"/>
      <c r="K43" s="5">
        <f t="shared" si="0"/>
        <v>0</v>
      </c>
    </row>
    <row r="45" spans="1:11" x14ac:dyDescent="0.35">
      <c r="A45" s="2">
        <v>4</v>
      </c>
      <c r="B45" s="1" t="s">
        <v>410</v>
      </c>
    </row>
    <row r="46" spans="1:11" x14ac:dyDescent="0.35">
      <c r="B46" t="s">
        <v>411</v>
      </c>
    </row>
    <row r="48" spans="1:11" x14ac:dyDescent="0.35">
      <c r="B48" t="s">
        <v>73</v>
      </c>
    </row>
    <row r="49" spans="1:11" x14ac:dyDescent="0.35">
      <c r="B49" t="s">
        <v>74</v>
      </c>
    </row>
    <row r="50" spans="1:11" x14ac:dyDescent="0.35">
      <c r="B50" t="s">
        <v>412</v>
      </c>
    </row>
    <row r="51" spans="1:11" x14ac:dyDescent="0.35">
      <c r="B51" t="s">
        <v>413</v>
      </c>
    </row>
    <row r="52" spans="1:11" x14ac:dyDescent="0.35">
      <c r="B52" t="s">
        <v>414</v>
      </c>
    </row>
    <row r="53" spans="1:11" x14ac:dyDescent="0.35">
      <c r="B53" t="s">
        <v>415</v>
      </c>
    </row>
    <row r="54" spans="1:11" x14ac:dyDescent="0.35">
      <c r="B54" t="s">
        <v>416</v>
      </c>
    </row>
    <row r="55" spans="1:11" x14ac:dyDescent="0.35">
      <c r="B55" s="1" t="s">
        <v>417</v>
      </c>
    </row>
    <row r="56" spans="1:11" x14ac:dyDescent="0.35">
      <c r="B56" s="6">
        <v>100</v>
      </c>
      <c r="C56" s="6" t="s">
        <v>4</v>
      </c>
      <c r="D56" s="6"/>
      <c r="E56" s="18"/>
      <c r="F56" s="6"/>
      <c r="G56" s="18"/>
      <c r="H56" s="6"/>
      <c r="I56" s="5">
        <f t="shared" si="1"/>
        <v>0</v>
      </c>
      <c r="J56" s="6"/>
      <c r="K56" s="5">
        <f t="shared" si="0"/>
        <v>0</v>
      </c>
    </row>
    <row r="58" spans="1:11" x14ac:dyDescent="0.35">
      <c r="A58" s="2">
        <v>5</v>
      </c>
      <c r="B58" s="1" t="s">
        <v>71</v>
      </c>
    </row>
    <row r="59" spans="1:11" x14ac:dyDescent="0.35">
      <c r="B59" t="s">
        <v>72</v>
      </c>
    </row>
    <row r="61" spans="1:11" x14ac:dyDescent="0.35">
      <c r="B61" t="s">
        <v>73</v>
      </c>
    </row>
    <row r="62" spans="1:11" x14ac:dyDescent="0.35">
      <c r="B62" t="s">
        <v>74</v>
      </c>
    </row>
    <row r="63" spans="1:11" x14ac:dyDescent="0.35">
      <c r="B63" t="s">
        <v>75</v>
      </c>
    </row>
    <row r="64" spans="1:11" x14ac:dyDescent="0.35">
      <c r="B64" t="s">
        <v>76</v>
      </c>
    </row>
    <row r="65" spans="1:11" x14ac:dyDescent="0.35">
      <c r="B65" s="1" t="s">
        <v>77</v>
      </c>
    </row>
    <row r="66" spans="1:11" x14ac:dyDescent="0.35">
      <c r="B66" s="6">
        <v>24</v>
      </c>
      <c r="C66" s="6" t="s">
        <v>4</v>
      </c>
      <c r="D66" s="6"/>
      <c r="E66" s="18"/>
      <c r="F66" s="6"/>
      <c r="G66" s="18"/>
      <c r="H66" s="6"/>
      <c r="I66" s="5">
        <f t="shared" si="1"/>
        <v>0</v>
      </c>
      <c r="J66" s="6"/>
      <c r="K66" s="5">
        <f t="shared" si="0"/>
        <v>0</v>
      </c>
    </row>
    <row r="68" spans="1:11" x14ac:dyDescent="0.35">
      <c r="A68">
        <v>6</v>
      </c>
      <c r="B68" s="1" t="s">
        <v>78</v>
      </c>
    </row>
    <row r="69" spans="1:11" x14ac:dyDescent="0.35">
      <c r="B69" t="s">
        <v>79</v>
      </c>
    </row>
    <row r="71" spans="1:11" x14ac:dyDescent="0.35">
      <c r="B71" t="s">
        <v>73</v>
      </c>
    </row>
    <row r="72" spans="1:11" x14ac:dyDescent="0.35">
      <c r="B72" t="s">
        <v>74</v>
      </c>
    </row>
    <row r="73" spans="1:11" x14ac:dyDescent="0.35">
      <c r="B73" t="s">
        <v>75</v>
      </c>
    </row>
    <row r="74" spans="1:11" x14ac:dyDescent="0.35">
      <c r="B74" t="s">
        <v>80</v>
      </c>
    </row>
    <row r="75" spans="1:11" x14ac:dyDescent="0.35">
      <c r="B75" t="s">
        <v>81</v>
      </c>
    </row>
    <row r="76" spans="1:11" x14ac:dyDescent="0.35">
      <c r="B76" t="s">
        <v>82</v>
      </c>
    </row>
    <row r="77" spans="1:11" x14ac:dyDescent="0.35">
      <c r="B77" s="1" t="s">
        <v>83</v>
      </c>
    </row>
    <row r="78" spans="1:11" x14ac:dyDescent="0.35">
      <c r="B78" s="6">
        <v>24</v>
      </c>
      <c r="C78" s="6" t="s">
        <v>4</v>
      </c>
      <c r="D78" s="6"/>
      <c r="E78" s="18"/>
      <c r="F78" s="6"/>
      <c r="G78" s="18"/>
      <c r="H78" s="6"/>
      <c r="I78" s="5">
        <f t="shared" ref="I78:I102" si="2">B78*E78</f>
        <v>0</v>
      </c>
      <c r="J78" s="6"/>
      <c r="K78" s="5">
        <f t="shared" ref="K78:K102" si="3">B78*G78</f>
        <v>0</v>
      </c>
    </row>
    <row r="80" spans="1:11" x14ac:dyDescent="0.35">
      <c r="A80" s="2">
        <v>7</v>
      </c>
      <c r="B80" s="1" t="s">
        <v>84</v>
      </c>
    </row>
    <row r="81" spans="1:11" x14ac:dyDescent="0.35">
      <c r="B81" t="s">
        <v>85</v>
      </c>
    </row>
    <row r="83" spans="1:11" x14ac:dyDescent="0.35">
      <c r="B83" t="s">
        <v>73</v>
      </c>
    </row>
    <row r="84" spans="1:11" x14ac:dyDescent="0.35">
      <c r="B84" t="s">
        <v>74</v>
      </c>
    </row>
    <row r="85" spans="1:11" x14ac:dyDescent="0.35">
      <c r="B85" t="s">
        <v>75</v>
      </c>
    </row>
    <row r="86" spans="1:11" x14ac:dyDescent="0.35">
      <c r="B86" t="s">
        <v>86</v>
      </c>
    </row>
    <row r="87" spans="1:11" x14ac:dyDescent="0.35">
      <c r="B87" t="s">
        <v>87</v>
      </c>
    </row>
    <row r="88" spans="1:11" x14ac:dyDescent="0.35">
      <c r="B88" t="s">
        <v>88</v>
      </c>
    </row>
    <row r="89" spans="1:11" x14ac:dyDescent="0.35">
      <c r="B89" s="1" t="s">
        <v>89</v>
      </c>
    </row>
    <row r="90" spans="1:11" x14ac:dyDescent="0.35">
      <c r="B90" s="6">
        <v>24</v>
      </c>
      <c r="C90" s="6" t="s">
        <v>4</v>
      </c>
      <c r="D90" s="6"/>
      <c r="E90" s="18"/>
      <c r="F90" s="6"/>
      <c r="G90" s="18"/>
      <c r="H90" s="6"/>
      <c r="I90" s="5">
        <f t="shared" si="2"/>
        <v>0</v>
      </c>
      <c r="J90" s="6"/>
      <c r="K90" s="5">
        <f t="shared" si="3"/>
        <v>0</v>
      </c>
    </row>
    <row r="92" spans="1:11" x14ac:dyDescent="0.35">
      <c r="A92" s="2">
        <v>8</v>
      </c>
      <c r="B92" s="1" t="s">
        <v>90</v>
      </c>
    </row>
    <row r="93" spans="1:11" x14ac:dyDescent="0.35">
      <c r="B93" t="s">
        <v>91</v>
      </c>
    </row>
    <row r="95" spans="1:11" x14ac:dyDescent="0.35">
      <c r="B95" t="s">
        <v>73</v>
      </c>
    </row>
    <row r="96" spans="1:11" x14ac:dyDescent="0.35">
      <c r="B96" t="s">
        <v>74</v>
      </c>
    </row>
    <row r="97" spans="2:11" x14ac:dyDescent="0.35">
      <c r="B97" t="s">
        <v>75</v>
      </c>
    </row>
    <row r="98" spans="2:11" x14ac:dyDescent="0.35">
      <c r="B98" t="s">
        <v>92</v>
      </c>
    </row>
    <row r="99" spans="2:11" x14ac:dyDescent="0.35">
      <c r="B99" t="s">
        <v>93</v>
      </c>
    </row>
    <row r="100" spans="2:11" x14ac:dyDescent="0.35">
      <c r="B100" t="s">
        <v>88</v>
      </c>
    </row>
    <row r="101" spans="2:11" x14ac:dyDescent="0.35">
      <c r="B101" s="1" t="s">
        <v>94</v>
      </c>
    </row>
    <row r="102" spans="2:11" x14ac:dyDescent="0.35">
      <c r="B102" s="6">
        <v>24</v>
      </c>
      <c r="C102" s="6" t="s">
        <v>4</v>
      </c>
      <c r="D102" s="6"/>
      <c r="E102" s="18"/>
      <c r="F102" s="6"/>
      <c r="G102" s="18"/>
      <c r="H102" s="6"/>
      <c r="I102" s="5">
        <f t="shared" si="2"/>
        <v>0</v>
      </c>
      <c r="J102" s="6"/>
      <c r="K102" s="5">
        <f t="shared" si="3"/>
        <v>0</v>
      </c>
    </row>
    <row r="104" spans="2:11" x14ac:dyDescent="0.35">
      <c r="B104" s="7" t="s">
        <v>812</v>
      </c>
      <c r="C104" s="6"/>
      <c r="D104" s="6"/>
      <c r="E104" s="6"/>
      <c r="F104" s="6"/>
      <c r="G104" s="6"/>
      <c r="H104" s="6"/>
      <c r="I104" s="5">
        <f>SUM(I15:I103)</f>
        <v>0</v>
      </c>
      <c r="J104" s="6"/>
      <c r="K104" s="5">
        <f>SUM(K15:K103)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8"/>
  <sheetViews>
    <sheetView topLeftCell="A85" workbookViewId="0">
      <selection activeCell="A97" sqref="A97:XFD100"/>
    </sheetView>
  </sheetViews>
  <sheetFormatPr defaultRowHeight="14.5" x14ac:dyDescent="0.35"/>
  <cols>
    <col min="9" max="9" width="11" style="3" bestFit="1" customWidth="1"/>
    <col min="11" max="11" width="14.7265625" style="3" customWidth="1"/>
  </cols>
  <sheetData>
    <row r="1" spans="1:11" x14ac:dyDescent="0.35">
      <c r="B1" s="2" t="s">
        <v>800</v>
      </c>
    </row>
    <row r="2" spans="1:11" x14ac:dyDescent="0.35">
      <c r="B2" s="2"/>
    </row>
    <row r="3" spans="1:11" x14ac:dyDescent="0.35">
      <c r="A3" s="10" t="s">
        <v>805</v>
      </c>
      <c r="B3" s="11" t="s">
        <v>806</v>
      </c>
      <c r="C3" s="12"/>
      <c r="D3" s="12"/>
      <c r="E3" s="21" t="s">
        <v>807</v>
      </c>
      <c r="F3" s="22"/>
      <c r="G3" s="22"/>
      <c r="H3" s="12"/>
      <c r="I3" s="23" t="s">
        <v>808</v>
      </c>
      <c r="J3" s="21"/>
      <c r="K3" s="21"/>
    </row>
    <row r="4" spans="1:11" x14ac:dyDescent="0.35">
      <c r="B4" s="11" t="s">
        <v>809</v>
      </c>
      <c r="C4" s="12"/>
      <c r="D4" s="12"/>
      <c r="E4" s="13" t="s">
        <v>810</v>
      </c>
      <c r="F4" s="13"/>
      <c r="G4" s="13" t="s">
        <v>811</v>
      </c>
      <c r="H4" s="14"/>
      <c r="I4" s="13" t="s">
        <v>810</v>
      </c>
      <c r="J4" s="13"/>
      <c r="K4" s="13" t="s">
        <v>811</v>
      </c>
    </row>
    <row r="5" spans="1:11" x14ac:dyDescent="0.35">
      <c r="A5" s="2">
        <v>1</v>
      </c>
      <c r="B5" s="1" t="s">
        <v>418</v>
      </c>
    </row>
    <row r="6" spans="1:11" x14ac:dyDescent="0.35">
      <c r="B6" t="s">
        <v>419</v>
      </c>
    </row>
    <row r="8" spans="1:11" x14ac:dyDescent="0.35">
      <c r="B8" t="s">
        <v>73</v>
      </c>
    </row>
    <row r="9" spans="1:11" x14ac:dyDescent="0.35">
      <c r="B9" t="s">
        <v>420</v>
      </c>
    </row>
    <row r="10" spans="1:11" x14ac:dyDescent="0.35">
      <c r="B10" t="s">
        <v>421</v>
      </c>
    </row>
    <row r="11" spans="1:11" x14ac:dyDescent="0.35">
      <c r="B11" t="s">
        <v>422</v>
      </c>
    </row>
    <row r="12" spans="1:11" x14ac:dyDescent="0.35">
      <c r="B12" t="s">
        <v>423</v>
      </c>
    </row>
    <row r="13" spans="1:11" x14ac:dyDescent="0.35">
      <c r="B13" t="s">
        <v>424</v>
      </c>
    </row>
    <row r="14" spans="1:11" x14ac:dyDescent="0.35">
      <c r="B14" t="s">
        <v>425</v>
      </c>
    </row>
    <row r="15" spans="1:11" x14ac:dyDescent="0.35">
      <c r="B15" t="s">
        <v>426</v>
      </c>
    </row>
    <row r="16" spans="1:11" x14ac:dyDescent="0.35">
      <c r="B16" s="1" t="s">
        <v>427</v>
      </c>
    </row>
    <row r="17" spans="1:11" x14ac:dyDescent="0.35">
      <c r="B17" s="6">
        <v>33</v>
      </c>
      <c r="C17" s="6" t="s">
        <v>4</v>
      </c>
      <c r="D17" s="6"/>
      <c r="E17" s="18"/>
      <c r="F17" s="6"/>
      <c r="G17" s="18"/>
      <c r="H17" s="6"/>
      <c r="I17" s="5">
        <f>B17*E17</f>
        <v>0</v>
      </c>
      <c r="J17" s="6"/>
      <c r="K17" s="5">
        <f>B17*G17</f>
        <v>0</v>
      </c>
    </row>
    <row r="19" spans="1:11" x14ac:dyDescent="0.35">
      <c r="A19" s="2">
        <v>2</v>
      </c>
      <c r="B19" s="2" t="s">
        <v>428</v>
      </c>
    </row>
    <row r="20" spans="1:11" x14ac:dyDescent="0.35">
      <c r="B20" t="s">
        <v>429</v>
      </c>
    </row>
    <row r="22" spans="1:11" x14ac:dyDescent="0.35">
      <c r="B22" t="s">
        <v>73</v>
      </c>
    </row>
    <row r="23" spans="1:11" x14ac:dyDescent="0.35">
      <c r="B23" t="s">
        <v>420</v>
      </c>
    </row>
    <row r="24" spans="1:11" x14ac:dyDescent="0.35">
      <c r="B24" t="s">
        <v>421</v>
      </c>
    </row>
    <row r="25" spans="1:11" x14ac:dyDescent="0.35">
      <c r="B25" t="s">
        <v>422</v>
      </c>
    </row>
    <row r="26" spans="1:11" x14ac:dyDescent="0.35">
      <c r="B26" t="s">
        <v>430</v>
      </c>
    </row>
    <row r="27" spans="1:11" x14ac:dyDescent="0.35">
      <c r="B27" t="s">
        <v>431</v>
      </c>
    </row>
    <row r="28" spans="1:11" x14ac:dyDescent="0.35">
      <c r="B28" t="s">
        <v>432</v>
      </c>
    </row>
    <row r="29" spans="1:11" x14ac:dyDescent="0.35">
      <c r="B29" t="s">
        <v>433</v>
      </c>
    </row>
    <row r="30" spans="1:11" x14ac:dyDescent="0.35">
      <c r="B30" s="6">
        <v>33</v>
      </c>
      <c r="C30" s="6" t="s">
        <v>4</v>
      </c>
      <c r="D30" s="6"/>
      <c r="E30" s="18"/>
      <c r="F30" s="6"/>
      <c r="G30" s="18"/>
      <c r="H30" s="6"/>
      <c r="I30" s="5">
        <f t="shared" ref="I30:I57" si="0">B30*E30</f>
        <v>0</v>
      </c>
      <c r="J30" s="6"/>
      <c r="K30" s="5">
        <f t="shared" ref="K30:K57" si="1">B30*G30</f>
        <v>0</v>
      </c>
    </row>
    <row r="32" spans="1:11" x14ac:dyDescent="0.35">
      <c r="A32" s="2">
        <v>3</v>
      </c>
      <c r="B32" s="1" t="s">
        <v>434</v>
      </c>
    </row>
    <row r="33" spans="1:11" x14ac:dyDescent="0.35">
      <c r="B33" t="s">
        <v>435</v>
      </c>
    </row>
    <row r="35" spans="1:11" x14ac:dyDescent="0.35">
      <c r="B35" t="s">
        <v>73</v>
      </c>
    </row>
    <row r="36" spans="1:11" x14ac:dyDescent="0.35">
      <c r="B36" t="s">
        <v>420</v>
      </c>
    </row>
    <row r="37" spans="1:11" x14ac:dyDescent="0.35">
      <c r="B37" t="s">
        <v>436</v>
      </c>
    </row>
    <row r="38" spans="1:11" x14ac:dyDescent="0.35">
      <c r="B38" t="s">
        <v>437</v>
      </c>
    </row>
    <row r="39" spans="1:11" x14ac:dyDescent="0.35">
      <c r="B39" t="s">
        <v>438</v>
      </c>
    </row>
    <row r="40" spans="1:11" x14ac:dyDescent="0.35">
      <c r="B40" t="s">
        <v>439</v>
      </c>
    </row>
    <row r="41" spans="1:11" x14ac:dyDescent="0.35">
      <c r="B41" t="s">
        <v>440</v>
      </c>
    </row>
    <row r="42" spans="1:11" x14ac:dyDescent="0.35">
      <c r="B42" s="1" t="s">
        <v>441</v>
      </c>
    </row>
    <row r="43" spans="1:11" x14ac:dyDescent="0.35">
      <c r="B43" s="6">
        <v>50</v>
      </c>
      <c r="C43" s="6" t="s">
        <v>4</v>
      </c>
      <c r="D43" s="6"/>
      <c r="E43" s="18"/>
      <c r="F43" s="6"/>
      <c r="G43" s="18"/>
      <c r="H43" s="6"/>
      <c r="I43" s="5">
        <f t="shared" si="0"/>
        <v>0</v>
      </c>
      <c r="J43" s="6"/>
      <c r="K43" s="5">
        <f t="shared" si="1"/>
        <v>0</v>
      </c>
    </row>
    <row r="45" spans="1:11" x14ac:dyDescent="0.35">
      <c r="A45" s="2">
        <v>4</v>
      </c>
      <c r="B45" s="1" t="s">
        <v>442</v>
      </c>
    </row>
    <row r="46" spans="1:11" x14ac:dyDescent="0.35">
      <c r="B46" t="s">
        <v>443</v>
      </c>
    </row>
    <row r="48" spans="1:11" x14ac:dyDescent="0.35">
      <c r="B48" t="s">
        <v>73</v>
      </c>
    </row>
    <row r="49" spans="1:11" x14ac:dyDescent="0.35">
      <c r="B49" t="s">
        <v>420</v>
      </c>
    </row>
    <row r="50" spans="1:11" x14ac:dyDescent="0.35">
      <c r="B50" t="s">
        <v>436</v>
      </c>
    </row>
    <row r="51" spans="1:11" x14ac:dyDescent="0.35">
      <c r="B51" t="s">
        <v>444</v>
      </c>
    </row>
    <row r="52" spans="1:11" x14ac:dyDescent="0.35">
      <c r="B52" t="s">
        <v>445</v>
      </c>
    </row>
    <row r="53" spans="1:11" x14ac:dyDescent="0.35">
      <c r="B53" t="s">
        <v>446</v>
      </c>
    </row>
    <row r="54" spans="1:11" x14ac:dyDescent="0.35">
      <c r="B54" t="s">
        <v>447</v>
      </c>
    </row>
    <row r="55" spans="1:11" x14ac:dyDescent="0.35">
      <c r="B55" t="s">
        <v>448</v>
      </c>
    </row>
    <row r="56" spans="1:11" x14ac:dyDescent="0.35">
      <c r="B56" s="1" t="s">
        <v>449</v>
      </c>
    </row>
    <row r="57" spans="1:11" x14ac:dyDescent="0.35">
      <c r="B57" s="6">
        <v>28</v>
      </c>
      <c r="C57" s="6" t="s">
        <v>4</v>
      </c>
      <c r="D57" s="6"/>
      <c r="E57" s="18"/>
      <c r="F57" s="6"/>
      <c r="G57" s="18"/>
      <c r="H57" s="6"/>
      <c r="I57" s="5">
        <f t="shared" si="0"/>
        <v>0</v>
      </c>
      <c r="J57" s="6"/>
      <c r="K57" s="5">
        <f t="shared" si="1"/>
        <v>0</v>
      </c>
    </row>
    <row r="59" spans="1:11" x14ac:dyDescent="0.35">
      <c r="A59" s="2">
        <v>5</v>
      </c>
      <c r="B59" s="1" t="s">
        <v>450</v>
      </c>
    </row>
    <row r="60" spans="1:11" x14ac:dyDescent="0.35">
      <c r="B60" t="s">
        <v>451</v>
      </c>
    </row>
    <row r="62" spans="1:11" x14ac:dyDescent="0.35">
      <c r="B62" t="s">
        <v>73</v>
      </c>
    </row>
    <row r="63" spans="1:11" x14ac:dyDescent="0.35">
      <c r="B63" t="s">
        <v>420</v>
      </c>
    </row>
    <row r="64" spans="1:11" x14ac:dyDescent="0.35">
      <c r="B64" t="s">
        <v>436</v>
      </c>
    </row>
    <row r="65" spans="1:11" x14ac:dyDescent="0.35">
      <c r="B65" t="s">
        <v>444</v>
      </c>
    </row>
    <row r="66" spans="1:11" x14ac:dyDescent="0.35">
      <c r="B66" t="s">
        <v>452</v>
      </c>
    </row>
    <row r="67" spans="1:11" x14ac:dyDescent="0.35">
      <c r="B67" t="s">
        <v>453</v>
      </c>
    </row>
    <row r="68" spans="1:11" x14ac:dyDescent="0.35">
      <c r="B68" t="s">
        <v>454</v>
      </c>
    </row>
    <row r="69" spans="1:11" x14ac:dyDescent="0.35">
      <c r="B69" s="1" t="s">
        <v>455</v>
      </c>
    </row>
    <row r="70" spans="1:11" x14ac:dyDescent="0.35">
      <c r="B70" s="6">
        <v>56</v>
      </c>
      <c r="C70" s="6" t="s">
        <v>4</v>
      </c>
      <c r="D70" s="6"/>
      <c r="E70" s="18"/>
      <c r="F70" s="6"/>
      <c r="G70" s="18"/>
      <c r="H70" s="6"/>
      <c r="I70" s="5">
        <f t="shared" ref="I70:I96" si="2">B70*E70</f>
        <v>0</v>
      </c>
      <c r="J70" s="6"/>
      <c r="K70" s="5">
        <f t="shared" ref="K70:K96" si="3">B70*G70</f>
        <v>0</v>
      </c>
    </row>
    <row r="72" spans="1:11" x14ac:dyDescent="0.35">
      <c r="A72" s="2">
        <v>6</v>
      </c>
      <c r="B72" s="1" t="s">
        <v>456</v>
      </c>
    </row>
    <row r="73" spans="1:11" x14ac:dyDescent="0.35">
      <c r="B73" t="s">
        <v>457</v>
      </c>
    </row>
    <row r="75" spans="1:11" x14ac:dyDescent="0.35">
      <c r="B75" t="s">
        <v>73</v>
      </c>
    </row>
    <row r="76" spans="1:11" x14ac:dyDescent="0.35">
      <c r="B76" t="s">
        <v>420</v>
      </c>
    </row>
    <row r="77" spans="1:11" x14ac:dyDescent="0.35">
      <c r="B77" t="s">
        <v>436</v>
      </c>
    </row>
    <row r="78" spans="1:11" x14ac:dyDescent="0.35">
      <c r="B78" t="s">
        <v>458</v>
      </c>
    </row>
    <row r="79" spans="1:11" x14ac:dyDescent="0.35">
      <c r="B79" t="s">
        <v>459</v>
      </c>
    </row>
    <row r="80" spans="1:11" x14ac:dyDescent="0.35">
      <c r="B80" t="s">
        <v>460</v>
      </c>
    </row>
    <row r="81" spans="1:11" x14ac:dyDescent="0.35">
      <c r="B81" t="s">
        <v>461</v>
      </c>
    </row>
    <row r="82" spans="1:11" x14ac:dyDescent="0.35">
      <c r="B82" s="1" t="s">
        <v>462</v>
      </c>
    </row>
    <row r="83" spans="1:11" x14ac:dyDescent="0.35">
      <c r="B83" s="6">
        <v>33</v>
      </c>
      <c r="C83" s="6" t="s">
        <v>4</v>
      </c>
      <c r="D83" s="6"/>
      <c r="E83" s="18"/>
      <c r="F83" s="6"/>
      <c r="G83" s="18"/>
      <c r="H83" s="6"/>
      <c r="I83" s="5">
        <f t="shared" si="2"/>
        <v>0</v>
      </c>
      <c r="J83" s="6"/>
      <c r="K83" s="5">
        <f t="shared" si="3"/>
        <v>0</v>
      </c>
    </row>
    <row r="85" spans="1:11" x14ac:dyDescent="0.35">
      <c r="A85" s="2">
        <v>7</v>
      </c>
      <c r="B85" s="1" t="s">
        <v>463</v>
      </c>
    </row>
    <row r="86" spans="1:11" x14ac:dyDescent="0.35">
      <c r="B86" t="s">
        <v>464</v>
      </c>
    </row>
    <row r="88" spans="1:11" x14ac:dyDescent="0.35">
      <c r="B88" t="s">
        <v>73</v>
      </c>
    </row>
    <row r="89" spans="1:11" x14ac:dyDescent="0.35">
      <c r="B89" t="s">
        <v>420</v>
      </c>
    </row>
    <row r="90" spans="1:11" x14ac:dyDescent="0.35">
      <c r="B90" t="s">
        <v>465</v>
      </c>
    </row>
    <row r="91" spans="1:11" x14ac:dyDescent="0.35">
      <c r="B91" t="s">
        <v>466</v>
      </c>
    </row>
    <row r="92" spans="1:11" x14ac:dyDescent="0.35">
      <c r="B92" t="s">
        <v>467</v>
      </c>
    </row>
    <row r="93" spans="1:11" x14ac:dyDescent="0.35">
      <c r="B93" t="s">
        <v>468</v>
      </c>
    </row>
    <row r="94" spans="1:11" x14ac:dyDescent="0.35">
      <c r="B94" t="s">
        <v>469</v>
      </c>
    </row>
    <row r="95" spans="1:11" x14ac:dyDescent="0.35">
      <c r="B95" s="1" t="s">
        <v>470</v>
      </c>
    </row>
    <row r="96" spans="1:11" x14ac:dyDescent="0.35">
      <c r="B96" s="6">
        <v>50</v>
      </c>
      <c r="C96" s="6" t="s">
        <v>4</v>
      </c>
      <c r="D96" s="6"/>
      <c r="E96" s="18"/>
      <c r="F96" s="6"/>
      <c r="G96" s="18"/>
      <c r="H96" s="6"/>
      <c r="I96" s="5">
        <f t="shared" si="2"/>
        <v>0</v>
      </c>
      <c r="J96" s="6"/>
      <c r="K96" s="5">
        <f t="shared" si="3"/>
        <v>0</v>
      </c>
    </row>
    <row r="98" spans="2:11" x14ac:dyDescent="0.35">
      <c r="B98" s="7" t="s">
        <v>812</v>
      </c>
      <c r="C98" s="6"/>
      <c r="D98" s="6"/>
      <c r="E98" s="6"/>
      <c r="F98" s="6"/>
      <c r="G98" s="6"/>
      <c r="H98" s="6"/>
      <c r="I98" s="5">
        <f>SUM(I17:I97)</f>
        <v>0</v>
      </c>
      <c r="J98" s="6"/>
      <c r="K98" s="5">
        <f>SUM(K17:K97)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A26" sqref="A26:XFD29"/>
    </sheetView>
  </sheetViews>
  <sheetFormatPr defaultRowHeight="14.5" x14ac:dyDescent="0.35"/>
  <cols>
    <col min="9" max="9" width="12" style="3" bestFit="1" customWidth="1"/>
    <col min="11" max="11" width="13.1796875" style="3" bestFit="1" customWidth="1"/>
  </cols>
  <sheetData>
    <row r="1" spans="1:11" x14ac:dyDescent="0.35">
      <c r="B1" s="2" t="s">
        <v>783</v>
      </c>
    </row>
    <row r="2" spans="1:11" x14ac:dyDescent="0.35">
      <c r="B2" s="2"/>
    </row>
    <row r="3" spans="1:11" x14ac:dyDescent="0.35">
      <c r="A3" s="10" t="s">
        <v>805</v>
      </c>
      <c r="B3" s="11" t="s">
        <v>806</v>
      </c>
      <c r="C3" s="12"/>
      <c r="D3" s="12"/>
      <c r="E3" s="21" t="s">
        <v>807</v>
      </c>
      <c r="F3" s="22"/>
      <c r="G3" s="22"/>
      <c r="H3" s="12"/>
      <c r="I3" s="23" t="s">
        <v>808</v>
      </c>
      <c r="J3" s="21"/>
      <c r="K3" s="21"/>
    </row>
    <row r="4" spans="1:11" x14ac:dyDescent="0.35">
      <c r="B4" s="11" t="s">
        <v>809</v>
      </c>
      <c r="C4" s="12"/>
      <c r="D4" s="12"/>
      <c r="E4" s="13" t="s">
        <v>810</v>
      </c>
      <c r="F4" s="13"/>
      <c r="G4" s="13" t="s">
        <v>811</v>
      </c>
      <c r="H4" s="14"/>
      <c r="I4" s="13" t="s">
        <v>810</v>
      </c>
      <c r="J4" s="13"/>
      <c r="K4" s="13" t="s">
        <v>811</v>
      </c>
    </row>
    <row r="5" spans="1:11" x14ac:dyDescent="0.35">
      <c r="A5" s="2">
        <v>1</v>
      </c>
      <c r="B5" s="1" t="s">
        <v>96</v>
      </c>
    </row>
    <row r="6" spans="1:11" x14ac:dyDescent="0.35">
      <c r="B6" t="s">
        <v>97</v>
      </c>
    </row>
    <row r="8" spans="1:11" x14ac:dyDescent="0.35">
      <c r="B8" t="s">
        <v>1</v>
      </c>
    </row>
    <row r="9" spans="1:11" x14ac:dyDescent="0.35">
      <c r="B9" t="s">
        <v>98</v>
      </c>
    </row>
    <row r="10" spans="1:11" x14ac:dyDescent="0.35">
      <c r="B10" t="s">
        <v>99</v>
      </c>
    </row>
    <row r="11" spans="1:11" x14ac:dyDescent="0.35">
      <c r="B11" t="s">
        <v>100</v>
      </c>
    </row>
    <row r="12" spans="1:11" x14ac:dyDescent="0.35">
      <c r="B12" t="s">
        <v>101</v>
      </c>
    </row>
    <row r="13" spans="1:11" x14ac:dyDescent="0.35">
      <c r="B13" s="1" t="s">
        <v>102</v>
      </c>
    </row>
    <row r="14" spans="1:11" x14ac:dyDescent="0.35">
      <c r="B14" s="6">
        <v>5</v>
      </c>
      <c r="C14" s="6" t="s">
        <v>35</v>
      </c>
      <c r="D14" s="6"/>
      <c r="E14" s="18"/>
      <c r="F14" s="6"/>
      <c r="G14" s="18"/>
      <c r="H14" s="6"/>
      <c r="I14" s="5">
        <f>B14*E14</f>
        <v>0</v>
      </c>
      <c r="J14" s="6"/>
      <c r="K14" s="5">
        <f>B14*G14</f>
        <v>0</v>
      </c>
    </row>
    <row r="15" spans="1:11" x14ac:dyDescent="0.35">
      <c r="B15" s="2"/>
    </row>
    <row r="16" spans="1:11" x14ac:dyDescent="0.35">
      <c r="A16" s="2">
        <v>2</v>
      </c>
      <c r="B16" s="1" t="s">
        <v>103</v>
      </c>
    </row>
    <row r="17" spans="2:11" x14ac:dyDescent="0.35">
      <c r="B17" t="s">
        <v>104</v>
      </c>
    </row>
    <row r="19" spans="2:11" x14ac:dyDescent="0.35">
      <c r="B19" t="s">
        <v>1</v>
      </c>
    </row>
    <row r="20" spans="2:11" x14ac:dyDescent="0.35">
      <c r="B20" t="s">
        <v>98</v>
      </c>
    </row>
    <row r="21" spans="2:11" x14ac:dyDescent="0.35">
      <c r="B21" t="s">
        <v>105</v>
      </c>
    </row>
    <row r="22" spans="2:11" x14ac:dyDescent="0.35">
      <c r="B22" t="s">
        <v>106</v>
      </c>
    </row>
    <row r="23" spans="2:11" x14ac:dyDescent="0.35">
      <c r="B23" t="s">
        <v>107</v>
      </c>
    </row>
    <row r="24" spans="2:11" x14ac:dyDescent="0.35">
      <c r="B24" s="1" t="s">
        <v>108</v>
      </c>
    </row>
    <row r="25" spans="2:11" x14ac:dyDescent="0.35">
      <c r="B25" s="6">
        <v>16</v>
      </c>
      <c r="C25" s="6" t="s">
        <v>35</v>
      </c>
      <c r="D25" s="6"/>
      <c r="E25" s="18"/>
      <c r="F25" s="6"/>
      <c r="G25" s="18"/>
      <c r="H25" s="6"/>
      <c r="I25" s="5">
        <f t="shared" ref="I25" si="0">B25*E25</f>
        <v>0</v>
      </c>
      <c r="J25" s="6"/>
      <c r="K25" s="5">
        <f t="shared" ref="K25" si="1">B25*G25</f>
        <v>0</v>
      </c>
    </row>
    <row r="27" spans="2:11" x14ac:dyDescent="0.35">
      <c r="B27" s="15" t="s">
        <v>812</v>
      </c>
      <c r="C27" s="6"/>
      <c r="D27" s="6"/>
      <c r="E27" s="6"/>
      <c r="F27" s="6"/>
      <c r="G27" s="6"/>
      <c r="H27" s="6"/>
      <c r="I27" s="5">
        <f>SUM(I14:I26)</f>
        <v>0</v>
      </c>
      <c r="J27" s="6"/>
      <c r="K27" s="5">
        <f>SUM(K14:K26)</f>
        <v>0</v>
      </c>
    </row>
  </sheetData>
  <mergeCells count="2">
    <mergeCell ref="E3:G3"/>
    <mergeCell ref="I3:K3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opLeftCell="A21" workbookViewId="0">
      <selection activeCell="A37" sqref="A37:XFD40"/>
    </sheetView>
  </sheetViews>
  <sheetFormatPr defaultRowHeight="14.5" x14ac:dyDescent="0.35"/>
  <cols>
    <col min="9" max="9" width="12" style="3" bestFit="1" customWidth="1"/>
    <col min="11" max="11" width="12" style="3" bestFit="1" customWidth="1"/>
  </cols>
  <sheetData>
    <row r="1" spans="1:11" x14ac:dyDescent="0.35">
      <c r="B1" s="2" t="s">
        <v>801</v>
      </c>
    </row>
    <row r="2" spans="1:11" x14ac:dyDescent="0.35">
      <c r="B2" s="2"/>
    </row>
    <row r="3" spans="1:11" x14ac:dyDescent="0.35">
      <c r="A3" s="10" t="s">
        <v>805</v>
      </c>
      <c r="B3" s="11" t="s">
        <v>806</v>
      </c>
      <c r="C3" s="12"/>
      <c r="D3" s="12"/>
      <c r="E3" s="21" t="s">
        <v>807</v>
      </c>
      <c r="F3" s="22"/>
      <c r="G3" s="22"/>
      <c r="H3" s="12"/>
      <c r="I3" s="23" t="s">
        <v>808</v>
      </c>
      <c r="J3" s="21"/>
      <c r="K3" s="21"/>
    </row>
    <row r="4" spans="1:11" x14ac:dyDescent="0.35">
      <c r="B4" s="11" t="s">
        <v>809</v>
      </c>
      <c r="C4" s="12"/>
      <c r="D4" s="12"/>
      <c r="E4" s="13" t="s">
        <v>810</v>
      </c>
      <c r="F4" s="13"/>
      <c r="G4" s="13" t="s">
        <v>811</v>
      </c>
      <c r="H4" s="14"/>
      <c r="I4" s="13" t="s">
        <v>810</v>
      </c>
      <c r="J4" s="13"/>
      <c r="K4" s="13" t="s">
        <v>811</v>
      </c>
    </row>
    <row r="5" spans="1:11" x14ac:dyDescent="0.35">
      <c r="A5" s="2">
        <v>1</v>
      </c>
      <c r="B5" s="1" t="s">
        <v>471</v>
      </c>
    </row>
    <row r="6" spans="1:11" x14ac:dyDescent="0.35">
      <c r="B6" t="s">
        <v>472</v>
      </c>
    </row>
    <row r="8" spans="1:11" x14ac:dyDescent="0.35">
      <c r="B8" t="s">
        <v>473</v>
      </c>
    </row>
    <row r="9" spans="1:11" x14ac:dyDescent="0.35">
      <c r="B9" t="s">
        <v>474</v>
      </c>
    </row>
    <row r="10" spans="1:11" x14ac:dyDescent="0.35">
      <c r="B10" t="s">
        <v>475</v>
      </c>
    </row>
    <row r="11" spans="1:11" x14ac:dyDescent="0.35">
      <c r="B11" t="s">
        <v>476</v>
      </c>
    </row>
    <row r="12" spans="1:11" x14ac:dyDescent="0.35">
      <c r="B12" t="s">
        <v>477</v>
      </c>
    </row>
    <row r="13" spans="1:11" x14ac:dyDescent="0.35">
      <c r="B13" s="1" t="s">
        <v>478</v>
      </c>
    </row>
    <row r="14" spans="1:11" x14ac:dyDescent="0.35">
      <c r="B14" s="6">
        <v>64</v>
      </c>
      <c r="C14" s="6" t="s">
        <v>2</v>
      </c>
      <c r="D14" s="6"/>
      <c r="E14" s="18"/>
      <c r="F14" s="6"/>
      <c r="G14" s="18"/>
      <c r="H14" s="6"/>
      <c r="I14" s="5">
        <f>B14*E14</f>
        <v>0</v>
      </c>
      <c r="J14" s="6"/>
      <c r="K14" s="5">
        <f>B14*G14</f>
        <v>0</v>
      </c>
    </row>
    <row r="16" spans="1:11" x14ac:dyDescent="0.35">
      <c r="A16" s="2">
        <v>2</v>
      </c>
      <c r="B16" s="1" t="s">
        <v>479</v>
      </c>
    </row>
    <row r="17" spans="1:11" x14ac:dyDescent="0.35">
      <c r="B17" t="s">
        <v>480</v>
      </c>
    </row>
    <row r="19" spans="1:11" x14ac:dyDescent="0.35">
      <c r="B19" t="s">
        <v>473</v>
      </c>
    </row>
    <row r="20" spans="1:11" x14ac:dyDescent="0.35">
      <c r="B20" t="s">
        <v>474</v>
      </c>
    </row>
    <row r="21" spans="1:11" x14ac:dyDescent="0.35">
      <c r="B21" t="s">
        <v>475</v>
      </c>
    </row>
    <row r="22" spans="1:11" x14ac:dyDescent="0.35">
      <c r="B22" t="s">
        <v>476</v>
      </c>
    </row>
    <row r="23" spans="1:11" x14ac:dyDescent="0.35">
      <c r="B23" t="s">
        <v>477</v>
      </c>
    </row>
    <row r="24" spans="1:11" x14ac:dyDescent="0.35">
      <c r="B24" s="1" t="s">
        <v>481</v>
      </c>
    </row>
    <row r="25" spans="1:11" x14ac:dyDescent="0.35">
      <c r="B25" s="6">
        <v>120</v>
      </c>
      <c r="C25" s="6" t="s">
        <v>2</v>
      </c>
      <c r="D25" s="6"/>
      <c r="E25" s="18"/>
      <c r="F25" s="6"/>
      <c r="G25" s="18"/>
      <c r="H25" s="6"/>
      <c r="I25" s="5">
        <f t="shared" ref="I25:I36" si="0">B25*E25</f>
        <v>0</v>
      </c>
      <c r="J25" s="6"/>
      <c r="K25" s="5">
        <f t="shared" ref="K25:K36" si="1">B25*G25</f>
        <v>0</v>
      </c>
    </row>
    <row r="27" spans="1:11" x14ac:dyDescent="0.35">
      <c r="A27" s="2">
        <v>3</v>
      </c>
      <c r="B27" s="1" t="s">
        <v>482</v>
      </c>
    </row>
    <row r="28" spans="1:11" x14ac:dyDescent="0.35">
      <c r="B28" t="s">
        <v>483</v>
      </c>
    </row>
    <row r="30" spans="1:11" x14ac:dyDescent="0.35">
      <c r="B30" t="s">
        <v>473</v>
      </c>
    </row>
    <row r="31" spans="1:11" x14ac:dyDescent="0.35">
      <c r="B31" t="s">
        <v>474</v>
      </c>
    </row>
    <row r="32" spans="1:11" x14ac:dyDescent="0.35">
      <c r="B32" t="s">
        <v>475</v>
      </c>
    </row>
    <row r="33" spans="2:11" x14ac:dyDescent="0.35">
      <c r="B33" t="s">
        <v>476</v>
      </c>
    </row>
    <row r="34" spans="2:11" x14ac:dyDescent="0.35">
      <c r="B34" t="s">
        <v>484</v>
      </c>
    </row>
    <row r="35" spans="2:11" x14ac:dyDescent="0.35">
      <c r="B35" s="1" t="s">
        <v>485</v>
      </c>
    </row>
    <row r="36" spans="2:11" x14ac:dyDescent="0.35">
      <c r="B36" s="6">
        <v>120</v>
      </c>
      <c r="C36" s="6" t="s">
        <v>2</v>
      </c>
      <c r="D36" s="6"/>
      <c r="E36" s="18"/>
      <c r="F36" s="6"/>
      <c r="G36" s="18"/>
      <c r="H36" s="6"/>
      <c r="I36" s="5">
        <f t="shared" si="0"/>
        <v>0</v>
      </c>
      <c r="J36" s="6"/>
      <c r="K36" s="5">
        <f t="shared" si="1"/>
        <v>0</v>
      </c>
    </row>
    <row r="38" spans="2:11" x14ac:dyDescent="0.35">
      <c r="B38" s="7" t="s">
        <v>812</v>
      </c>
      <c r="C38" s="6"/>
      <c r="D38" s="6"/>
      <c r="E38" s="6"/>
      <c r="F38" s="6"/>
      <c r="G38" s="6"/>
      <c r="H38" s="6"/>
      <c r="I38" s="5">
        <f>SUM(I14:I37)</f>
        <v>0</v>
      </c>
      <c r="J38" s="6"/>
      <c r="K38" s="5">
        <f>SUM(K14:K37)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8"/>
  <sheetViews>
    <sheetView topLeftCell="A297" workbookViewId="0">
      <selection activeCell="A306" sqref="A306:XFD309"/>
    </sheetView>
  </sheetViews>
  <sheetFormatPr defaultRowHeight="14.5" x14ac:dyDescent="0.35"/>
  <cols>
    <col min="9" max="9" width="12" style="3" bestFit="1" customWidth="1"/>
    <col min="11" max="11" width="12" style="3" bestFit="1" customWidth="1"/>
  </cols>
  <sheetData>
    <row r="1" spans="1:11" x14ac:dyDescent="0.35">
      <c r="B1" s="2" t="s">
        <v>802</v>
      </c>
    </row>
    <row r="2" spans="1:11" x14ac:dyDescent="0.35">
      <c r="B2" s="2"/>
    </row>
    <row r="3" spans="1:11" x14ac:dyDescent="0.35">
      <c r="A3" s="10" t="s">
        <v>805</v>
      </c>
      <c r="B3" s="11" t="s">
        <v>806</v>
      </c>
      <c r="C3" s="12"/>
      <c r="D3" s="12"/>
      <c r="E3" s="21" t="s">
        <v>807</v>
      </c>
      <c r="F3" s="22"/>
      <c r="G3" s="22"/>
      <c r="H3" s="12"/>
      <c r="I3" s="23" t="s">
        <v>808</v>
      </c>
      <c r="J3" s="21"/>
      <c r="K3" s="21"/>
    </row>
    <row r="4" spans="1:11" x14ac:dyDescent="0.35">
      <c r="B4" s="11" t="s">
        <v>809</v>
      </c>
      <c r="C4" s="12"/>
      <c r="D4" s="12"/>
      <c r="E4" s="13" t="s">
        <v>810</v>
      </c>
      <c r="F4" s="13"/>
      <c r="G4" s="13" t="s">
        <v>811</v>
      </c>
      <c r="H4" s="14"/>
      <c r="I4" s="13" t="s">
        <v>810</v>
      </c>
      <c r="J4" s="13"/>
      <c r="K4" s="13" t="s">
        <v>811</v>
      </c>
    </row>
    <row r="5" spans="1:11" x14ac:dyDescent="0.35">
      <c r="A5">
        <v>1</v>
      </c>
      <c r="B5" s="1" t="s">
        <v>486</v>
      </c>
    </row>
    <row r="6" spans="1:11" x14ac:dyDescent="0.35">
      <c r="B6" t="s">
        <v>487</v>
      </c>
    </row>
    <row r="8" spans="1:11" x14ac:dyDescent="0.35">
      <c r="B8" t="s">
        <v>488</v>
      </c>
    </row>
    <row r="9" spans="1:11" x14ac:dyDescent="0.35">
      <c r="B9" t="s">
        <v>489</v>
      </c>
    </row>
    <row r="10" spans="1:11" x14ac:dyDescent="0.35">
      <c r="B10" t="s">
        <v>490</v>
      </c>
    </row>
    <row r="11" spans="1:11" x14ac:dyDescent="0.35">
      <c r="B11" t="s">
        <v>491</v>
      </c>
    </row>
    <row r="12" spans="1:11" x14ac:dyDescent="0.35">
      <c r="B12" t="s">
        <v>492</v>
      </c>
    </row>
    <row r="13" spans="1:11" x14ac:dyDescent="0.35">
      <c r="B13" t="s">
        <v>493</v>
      </c>
    </row>
    <row r="14" spans="1:11" x14ac:dyDescent="0.35">
      <c r="B14" t="s">
        <v>494</v>
      </c>
    </row>
    <row r="15" spans="1:11" x14ac:dyDescent="0.35">
      <c r="B15" s="1" t="s">
        <v>495</v>
      </c>
    </row>
    <row r="16" spans="1:11" x14ac:dyDescent="0.35">
      <c r="B16" s="6">
        <v>64</v>
      </c>
      <c r="C16" s="6" t="s">
        <v>2</v>
      </c>
      <c r="D16" s="6"/>
      <c r="E16" s="18"/>
      <c r="F16" s="6"/>
      <c r="G16" s="18"/>
      <c r="H16" s="6"/>
      <c r="I16" s="5">
        <f>B16*E16</f>
        <v>0</v>
      </c>
      <c r="J16" s="6"/>
      <c r="K16" s="5">
        <f>B16*G16</f>
        <v>0</v>
      </c>
    </row>
    <row r="18" spans="1:11" x14ac:dyDescent="0.35">
      <c r="A18">
        <v>2</v>
      </c>
      <c r="B18" s="1" t="s">
        <v>496</v>
      </c>
    </row>
    <row r="19" spans="1:11" x14ac:dyDescent="0.35">
      <c r="B19" t="s">
        <v>497</v>
      </c>
    </row>
    <row r="21" spans="1:11" x14ac:dyDescent="0.35">
      <c r="B21" t="s">
        <v>488</v>
      </c>
    </row>
    <row r="22" spans="1:11" x14ac:dyDescent="0.35">
      <c r="B22" t="s">
        <v>489</v>
      </c>
    </row>
    <row r="23" spans="1:11" x14ac:dyDescent="0.35">
      <c r="B23" t="s">
        <v>490</v>
      </c>
    </row>
    <row r="24" spans="1:11" x14ac:dyDescent="0.35">
      <c r="B24" t="s">
        <v>491</v>
      </c>
    </row>
    <row r="25" spans="1:11" x14ac:dyDescent="0.35">
      <c r="B25" t="s">
        <v>492</v>
      </c>
    </row>
    <row r="26" spans="1:11" x14ac:dyDescent="0.35">
      <c r="B26" t="s">
        <v>493</v>
      </c>
    </row>
    <row r="27" spans="1:11" x14ac:dyDescent="0.35">
      <c r="B27" t="s">
        <v>494</v>
      </c>
    </row>
    <row r="28" spans="1:11" x14ac:dyDescent="0.35">
      <c r="B28" s="1" t="s">
        <v>498</v>
      </c>
    </row>
    <row r="29" spans="1:11" x14ac:dyDescent="0.35">
      <c r="B29" s="6">
        <v>176</v>
      </c>
      <c r="C29" s="6" t="s">
        <v>2</v>
      </c>
      <c r="D29" s="6"/>
      <c r="E29" s="18"/>
      <c r="F29" s="6"/>
      <c r="G29" s="18"/>
      <c r="H29" s="6"/>
      <c r="I29" s="5">
        <f t="shared" ref="I29:I55" si="0">B29*E29</f>
        <v>0</v>
      </c>
      <c r="J29" s="6"/>
      <c r="K29" s="5">
        <f t="shared" ref="K29:K55" si="1">B29*G29</f>
        <v>0</v>
      </c>
    </row>
    <row r="31" spans="1:11" x14ac:dyDescent="0.35">
      <c r="A31">
        <v>3</v>
      </c>
      <c r="B31" s="1" t="s">
        <v>499</v>
      </c>
    </row>
    <row r="32" spans="1:11" x14ac:dyDescent="0.35">
      <c r="B32" t="s">
        <v>500</v>
      </c>
    </row>
    <row r="34" spans="1:11" x14ac:dyDescent="0.35">
      <c r="B34" t="s">
        <v>488</v>
      </c>
    </row>
    <row r="35" spans="1:11" x14ac:dyDescent="0.35">
      <c r="B35" t="s">
        <v>489</v>
      </c>
    </row>
    <row r="36" spans="1:11" x14ac:dyDescent="0.35">
      <c r="B36" t="s">
        <v>490</v>
      </c>
    </row>
    <row r="37" spans="1:11" x14ac:dyDescent="0.35">
      <c r="B37" t="s">
        <v>491</v>
      </c>
    </row>
    <row r="38" spans="1:11" x14ac:dyDescent="0.35">
      <c r="B38" t="s">
        <v>501</v>
      </c>
    </row>
    <row r="39" spans="1:11" x14ac:dyDescent="0.35">
      <c r="B39" t="s">
        <v>502</v>
      </c>
    </row>
    <row r="40" spans="1:11" x14ac:dyDescent="0.35">
      <c r="B40" t="s">
        <v>494</v>
      </c>
    </row>
    <row r="41" spans="1:11" x14ac:dyDescent="0.35">
      <c r="B41" s="1" t="s">
        <v>498</v>
      </c>
    </row>
    <row r="42" spans="1:11" x14ac:dyDescent="0.35">
      <c r="B42" s="6">
        <v>24</v>
      </c>
      <c r="C42" s="6" t="s">
        <v>2</v>
      </c>
      <c r="D42" s="6"/>
      <c r="E42" s="18"/>
      <c r="F42" s="6"/>
      <c r="G42" s="18"/>
      <c r="H42" s="6"/>
      <c r="I42" s="5">
        <f t="shared" si="0"/>
        <v>0</v>
      </c>
      <c r="J42" s="6"/>
      <c r="K42" s="5">
        <f t="shared" si="1"/>
        <v>0</v>
      </c>
    </row>
    <row r="44" spans="1:11" x14ac:dyDescent="0.35">
      <c r="A44">
        <v>4</v>
      </c>
      <c r="B44" s="1" t="s">
        <v>503</v>
      </c>
    </row>
    <row r="45" spans="1:11" x14ac:dyDescent="0.35">
      <c r="B45" t="s">
        <v>504</v>
      </c>
    </row>
    <row r="47" spans="1:11" x14ac:dyDescent="0.35">
      <c r="B47" t="s">
        <v>488</v>
      </c>
    </row>
    <row r="48" spans="1:11" x14ac:dyDescent="0.35">
      <c r="B48" t="s">
        <v>489</v>
      </c>
    </row>
    <row r="49" spans="1:11" x14ac:dyDescent="0.35">
      <c r="B49" t="s">
        <v>490</v>
      </c>
    </row>
    <row r="50" spans="1:11" x14ac:dyDescent="0.35">
      <c r="B50" t="s">
        <v>505</v>
      </c>
    </row>
    <row r="51" spans="1:11" x14ac:dyDescent="0.35">
      <c r="B51" t="s">
        <v>506</v>
      </c>
    </row>
    <row r="52" spans="1:11" x14ac:dyDescent="0.35">
      <c r="B52" t="s">
        <v>507</v>
      </c>
    </row>
    <row r="53" spans="1:11" x14ac:dyDescent="0.35">
      <c r="B53" t="s">
        <v>508</v>
      </c>
    </row>
    <row r="54" spans="1:11" x14ac:dyDescent="0.35">
      <c r="B54" s="1" t="s">
        <v>509</v>
      </c>
    </row>
    <row r="55" spans="1:11" x14ac:dyDescent="0.35">
      <c r="B55" s="6">
        <v>20</v>
      </c>
      <c r="C55" s="6" t="s">
        <v>2</v>
      </c>
      <c r="D55" s="6"/>
      <c r="E55" s="18"/>
      <c r="F55" s="6"/>
      <c r="G55" s="18"/>
      <c r="H55" s="6"/>
      <c r="I55" s="5">
        <f t="shared" si="0"/>
        <v>0</v>
      </c>
      <c r="J55" s="6"/>
      <c r="K55" s="5">
        <f t="shared" si="1"/>
        <v>0</v>
      </c>
    </row>
    <row r="57" spans="1:11" x14ac:dyDescent="0.35">
      <c r="A57">
        <v>5</v>
      </c>
      <c r="B57" s="1" t="s">
        <v>510</v>
      </c>
    </row>
    <row r="58" spans="1:11" x14ac:dyDescent="0.35">
      <c r="B58" t="s">
        <v>511</v>
      </c>
    </row>
    <row r="60" spans="1:11" x14ac:dyDescent="0.35">
      <c r="B60" t="s">
        <v>488</v>
      </c>
    </row>
    <row r="61" spans="1:11" x14ac:dyDescent="0.35">
      <c r="B61" t="s">
        <v>489</v>
      </c>
    </row>
    <row r="62" spans="1:11" x14ac:dyDescent="0.35">
      <c r="B62" t="s">
        <v>512</v>
      </c>
    </row>
    <row r="63" spans="1:11" x14ac:dyDescent="0.35">
      <c r="B63" t="s">
        <v>513</v>
      </c>
    </row>
    <row r="64" spans="1:11" x14ac:dyDescent="0.35">
      <c r="B64" t="s">
        <v>514</v>
      </c>
    </row>
    <row r="65" spans="1:11" x14ac:dyDescent="0.35">
      <c r="B65" s="1" t="s">
        <v>515</v>
      </c>
    </row>
    <row r="66" spans="1:11" x14ac:dyDescent="0.35">
      <c r="B66" s="6">
        <v>224</v>
      </c>
      <c r="C66" s="6" t="s">
        <v>2</v>
      </c>
      <c r="D66" s="6"/>
      <c r="E66" s="18"/>
      <c r="F66" s="6"/>
      <c r="G66" s="18"/>
      <c r="H66" s="6"/>
      <c r="I66" s="5">
        <f t="shared" ref="I66:I99" si="2">B66*E66</f>
        <v>0</v>
      </c>
      <c r="J66" s="6"/>
      <c r="K66" s="5">
        <f t="shared" ref="K66:K99" si="3">B66*G66</f>
        <v>0</v>
      </c>
    </row>
    <row r="68" spans="1:11" x14ac:dyDescent="0.35">
      <c r="A68">
        <v>6</v>
      </c>
      <c r="B68" s="1" t="s">
        <v>516</v>
      </c>
    </row>
    <row r="69" spans="1:11" x14ac:dyDescent="0.35">
      <c r="B69" t="s">
        <v>517</v>
      </c>
    </row>
    <row r="71" spans="1:11" x14ac:dyDescent="0.35">
      <c r="B71" t="s">
        <v>488</v>
      </c>
    </row>
    <row r="72" spans="1:11" x14ac:dyDescent="0.35">
      <c r="B72" t="s">
        <v>489</v>
      </c>
    </row>
    <row r="73" spans="1:11" x14ac:dyDescent="0.35">
      <c r="B73" t="s">
        <v>512</v>
      </c>
    </row>
    <row r="74" spans="1:11" x14ac:dyDescent="0.35">
      <c r="B74" t="s">
        <v>513</v>
      </c>
    </row>
    <row r="75" spans="1:11" x14ac:dyDescent="0.35">
      <c r="B75" t="s">
        <v>514</v>
      </c>
    </row>
    <row r="76" spans="1:11" x14ac:dyDescent="0.35">
      <c r="B76" s="1" t="s">
        <v>518</v>
      </c>
    </row>
    <row r="77" spans="1:11" x14ac:dyDescent="0.35">
      <c r="B77" s="6">
        <v>152</v>
      </c>
      <c r="C77" s="6" t="s">
        <v>2</v>
      </c>
      <c r="D77" s="6"/>
      <c r="E77" s="18"/>
      <c r="F77" s="6"/>
      <c r="G77" s="18"/>
      <c r="H77" s="6"/>
      <c r="I77" s="5">
        <f t="shared" si="2"/>
        <v>0</v>
      </c>
      <c r="J77" s="6"/>
      <c r="K77" s="5">
        <f t="shared" si="3"/>
        <v>0</v>
      </c>
    </row>
    <row r="79" spans="1:11" x14ac:dyDescent="0.35">
      <c r="A79">
        <v>7</v>
      </c>
      <c r="B79" s="1" t="s">
        <v>519</v>
      </c>
    </row>
    <row r="80" spans="1:11" x14ac:dyDescent="0.35">
      <c r="B80" t="s">
        <v>520</v>
      </c>
    </row>
    <row r="82" spans="1:11" x14ac:dyDescent="0.35">
      <c r="B82" t="s">
        <v>488</v>
      </c>
    </row>
    <row r="83" spans="1:11" x14ac:dyDescent="0.35">
      <c r="B83" t="s">
        <v>489</v>
      </c>
    </row>
    <row r="84" spans="1:11" x14ac:dyDescent="0.35">
      <c r="B84" t="s">
        <v>512</v>
      </c>
    </row>
    <row r="85" spans="1:11" x14ac:dyDescent="0.35">
      <c r="B85" t="s">
        <v>513</v>
      </c>
    </row>
    <row r="86" spans="1:11" x14ac:dyDescent="0.35">
      <c r="B86" t="s">
        <v>514</v>
      </c>
    </row>
    <row r="87" spans="1:11" x14ac:dyDescent="0.35">
      <c r="B87" s="1" t="s">
        <v>521</v>
      </c>
    </row>
    <row r="88" spans="1:11" x14ac:dyDescent="0.35">
      <c r="B88" s="6">
        <v>92</v>
      </c>
      <c r="C88" s="6" t="s">
        <v>2</v>
      </c>
      <c r="D88" s="6"/>
      <c r="E88" s="18"/>
      <c r="F88" s="6"/>
      <c r="G88" s="18"/>
      <c r="H88" s="6"/>
      <c r="I88" s="5">
        <f t="shared" si="2"/>
        <v>0</v>
      </c>
      <c r="J88" s="6"/>
      <c r="K88" s="5">
        <f t="shared" si="3"/>
        <v>0</v>
      </c>
    </row>
    <row r="90" spans="1:11" x14ac:dyDescent="0.35">
      <c r="A90">
        <v>8</v>
      </c>
      <c r="B90" s="1" t="s">
        <v>522</v>
      </c>
    </row>
    <row r="91" spans="1:11" x14ac:dyDescent="0.35">
      <c r="B91" t="s">
        <v>523</v>
      </c>
    </row>
    <row r="93" spans="1:11" x14ac:dyDescent="0.35">
      <c r="B93" t="s">
        <v>488</v>
      </c>
    </row>
    <row r="94" spans="1:11" x14ac:dyDescent="0.35">
      <c r="B94" t="s">
        <v>489</v>
      </c>
    </row>
    <row r="95" spans="1:11" x14ac:dyDescent="0.35">
      <c r="B95" t="s">
        <v>512</v>
      </c>
    </row>
    <row r="96" spans="1:11" x14ac:dyDescent="0.35">
      <c r="B96" t="s">
        <v>524</v>
      </c>
    </row>
    <row r="97" spans="1:11" x14ac:dyDescent="0.35">
      <c r="B97" t="s">
        <v>525</v>
      </c>
    </row>
    <row r="98" spans="1:11" x14ac:dyDescent="0.35">
      <c r="B98" s="1" t="s">
        <v>526</v>
      </c>
    </row>
    <row r="99" spans="1:11" x14ac:dyDescent="0.35">
      <c r="B99" s="6">
        <v>176</v>
      </c>
      <c r="C99" s="6" t="s">
        <v>2</v>
      </c>
      <c r="D99" s="6"/>
      <c r="E99" s="18"/>
      <c r="F99" s="6"/>
      <c r="G99" s="18"/>
      <c r="H99" s="6"/>
      <c r="I99" s="5">
        <f t="shared" si="2"/>
        <v>0</v>
      </c>
      <c r="J99" s="6"/>
      <c r="K99" s="5">
        <f t="shared" si="3"/>
        <v>0</v>
      </c>
    </row>
    <row r="101" spans="1:11" x14ac:dyDescent="0.35">
      <c r="A101">
        <v>9</v>
      </c>
      <c r="B101" s="1" t="s">
        <v>527</v>
      </c>
    </row>
    <row r="102" spans="1:11" x14ac:dyDescent="0.35">
      <c r="B102" t="s">
        <v>528</v>
      </c>
    </row>
    <row r="104" spans="1:11" x14ac:dyDescent="0.35">
      <c r="B104" t="s">
        <v>488</v>
      </c>
    </row>
    <row r="105" spans="1:11" x14ac:dyDescent="0.35">
      <c r="B105" t="s">
        <v>489</v>
      </c>
    </row>
    <row r="106" spans="1:11" x14ac:dyDescent="0.35">
      <c r="B106" t="s">
        <v>529</v>
      </c>
    </row>
    <row r="107" spans="1:11" x14ac:dyDescent="0.35">
      <c r="B107" s="1" t="s">
        <v>530</v>
      </c>
    </row>
    <row r="108" spans="1:11" x14ac:dyDescent="0.35">
      <c r="B108" s="6">
        <v>24</v>
      </c>
      <c r="C108" s="6" t="s">
        <v>35</v>
      </c>
      <c r="D108" s="6"/>
      <c r="E108" s="18"/>
      <c r="F108" s="6"/>
      <c r="G108" s="18"/>
      <c r="H108" s="6"/>
      <c r="I108" s="5">
        <f t="shared" ref="I108:I143" si="4">B108*E108</f>
        <v>0</v>
      </c>
      <c r="J108" s="6"/>
      <c r="K108" s="5">
        <f t="shared" ref="K108:K143" si="5">B108*G108</f>
        <v>0</v>
      </c>
    </row>
    <row r="110" spans="1:11" x14ac:dyDescent="0.35">
      <c r="A110">
        <v>10</v>
      </c>
      <c r="B110" s="1" t="s">
        <v>531</v>
      </c>
    </row>
    <row r="111" spans="1:11" x14ac:dyDescent="0.35">
      <c r="B111" t="s">
        <v>532</v>
      </c>
    </row>
    <row r="113" spans="1:11" x14ac:dyDescent="0.35">
      <c r="B113" t="s">
        <v>488</v>
      </c>
    </row>
    <row r="114" spans="1:11" x14ac:dyDescent="0.35">
      <c r="B114" t="s">
        <v>489</v>
      </c>
    </row>
    <row r="115" spans="1:11" x14ac:dyDescent="0.35">
      <c r="B115" t="s">
        <v>529</v>
      </c>
    </row>
    <row r="116" spans="1:11" x14ac:dyDescent="0.35">
      <c r="B116" t="s">
        <v>533</v>
      </c>
    </row>
    <row r="117" spans="1:11" x14ac:dyDescent="0.35">
      <c r="B117" t="s">
        <v>534</v>
      </c>
    </row>
    <row r="118" spans="1:11" x14ac:dyDescent="0.35">
      <c r="B118" s="1" t="s">
        <v>535</v>
      </c>
    </row>
    <row r="119" spans="1:11" x14ac:dyDescent="0.35">
      <c r="B119" s="6">
        <v>1</v>
      </c>
      <c r="C119" s="6" t="s">
        <v>35</v>
      </c>
      <c r="D119" s="6"/>
      <c r="E119" s="18"/>
      <c r="F119" s="6"/>
      <c r="G119" s="18"/>
      <c r="H119" s="6"/>
      <c r="I119" s="5">
        <f t="shared" si="4"/>
        <v>0</v>
      </c>
      <c r="J119" s="6"/>
      <c r="K119" s="5">
        <f t="shared" si="5"/>
        <v>0</v>
      </c>
    </row>
    <row r="121" spans="1:11" x14ac:dyDescent="0.35">
      <c r="A121">
        <v>11</v>
      </c>
      <c r="B121" s="1" t="s">
        <v>536</v>
      </c>
    </row>
    <row r="122" spans="1:11" x14ac:dyDescent="0.35">
      <c r="B122" t="s">
        <v>537</v>
      </c>
    </row>
    <row r="124" spans="1:11" x14ac:dyDescent="0.35">
      <c r="B124" t="s">
        <v>488</v>
      </c>
    </row>
    <row r="125" spans="1:11" x14ac:dyDescent="0.35">
      <c r="B125" t="s">
        <v>489</v>
      </c>
    </row>
    <row r="126" spans="1:11" x14ac:dyDescent="0.35">
      <c r="B126" t="s">
        <v>538</v>
      </c>
    </row>
    <row r="127" spans="1:11" x14ac:dyDescent="0.35">
      <c r="B127" t="s">
        <v>539</v>
      </c>
    </row>
    <row r="128" spans="1:11" x14ac:dyDescent="0.35">
      <c r="B128" t="s">
        <v>540</v>
      </c>
    </row>
    <row r="129" spans="1:11" x14ac:dyDescent="0.35">
      <c r="B129" t="s">
        <v>541</v>
      </c>
    </row>
    <row r="130" spans="1:11" x14ac:dyDescent="0.35">
      <c r="B130" s="1" t="s">
        <v>542</v>
      </c>
    </row>
    <row r="131" spans="1:11" x14ac:dyDescent="0.35">
      <c r="B131" s="6">
        <v>9</v>
      </c>
      <c r="C131" s="6" t="s">
        <v>35</v>
      </c>
      <c r="D131" s="6"/>
      <c r="E131" s="18"/>
      <c r="F131" s="6"/>
      <c r="G131" s="18"/>
      <c r="H131" s="6"/>
      <c r="I131" s="5">
        <f t="shared" si="4"/>
        <v>0</v>
      </c>
      <c r="J131" s="6"/>
      <c r="K131" s="5">
        <f t="shared" si="5"/>
        <v>0</v>
      </c>
    </row>
    <row r="133" spans="1:11" x14ac:dyDescent="0.35">
      <c r="A133">
        <v>12</v>
      </c>
      <c r="B133" s="1" t="s">
        <v>543</v>
      </c>
    </row>
    <row r="134" spans="1:11" x14ac:dyDescent="0.35">
      <c r="B134" t="s">
        <v>544</v>
      </c>
    </row>
    <row r="136" spans="1:11" x14ac:dyDescent="0.35">
      <c r="B136" t="s">
        <v>488</v>
      </c>
    </row>
    <row r="137" spans="1:11" x14ac:dyDescent="0.35">
      <c r="B137" t="s">
        <v>489</v>
      </c>
    </row>
    <row r="138" spans="1:11" x14ac:dyDescent="0.35">
      <c r="B138" t="s">
        <v>545</v>
      </c>
    </row>
    <row r="139" spans="1:11" x14ac:dyDescent="0.35">
      <c r="B139" t="s">
        <v>546</v>
      </c>
    </row>
    <row r="140" spans="1:11" x14ac:dyDescent="0.35">
      <c r="B140" t="s">
        <v>547</v>
      </c>
    </row>
    <row r="141" spans="1:11" x14ac:dyDescent="0.35">
      <c r="B141" t="s">
        <v>548</v>
      </c>
    </row>
    <row r="142" spans="1:11" x14ac:dyDescent="0.35">
      <c r="B142" s="1" t="s">
        <v>549</v>
      </c>
    </row>
    <row r="143" spans="1:11" x14ac:dyDescent="0.35">
      <c r="B143" s="6">
        <v>3</v>
      </c>
      <c r="C143" s="6" t="s">
        <v>35</v>
      </c>
      <c r="D143" s="6"/>
      <c r="E143" s="18"/>
      <c r="F143" s="6"/>
      <c r="G143" s="18"/>
      <c r="H143" s="6"/>
      <c r="I143" s="5">
        <f t="shared" si="4"/>
        <v>0</v>
      </c>
      <c r="J143" s="6"/>
      <c r="K143" s="5">
        <f t="shared" si="5"/>
        <v>0</v>
      </c>
    </row>
    <row r="145" spans="1:11" x14ac:dyDescent="0.35">
      <c r="A145">
        <v>13</v>
      </c>
      <c r="B145" s="1" t="s">
        <v>550</v>
      </c>
    </row>
    <row r="146" spans="1:11" x14ac:dyDescent="0.35">
      <c r="B146" t="s">
        <v>551</v>
      </c>
    </row>
    <row r="148" spans="1:11" x14ac:dyDescent="0.35">
      <c r="B148" t="s">
        <v>488</v>
      </c>
    </row>
    <row r="149" spans="1:11" x14ac:dyDescent="0.35">
      <c r="B149" t="s">
        <v>489</v>
      </c>
    </row>
    <row r="150" spans="1:11" x14ac:dyDescent="0.35">
      <c r="B150" t="s">
        <v>545</v>
      </c>
    </row>
    <row r="151" spans="1:11" x14ac:dyDescent="0.35">
      <c r="B151" t="s">
        <v>546</v>
      </c>
    </row>
    <row r="152" spans="1:11" x14ac:dyDescent="0.35">
      <c r="B152" t="s">
        <v>547</v>
      </c>
    </row>
    <row r="153" spans="1:11" x14ac:dyDescent="0.35">
      <c r="B153" t="s">
        <v>552</v>
      </c>
    </row>
    <row r="154" spans="1:11" x14ac:dyDescent="0.35">
      <c r="B154" s="1" t="s">
        <v>553</v>
      </c>
    </row>
    <row r="155" spans="1:11" x14ac:dyDescent="0.35">
      <c r="B155" s="6">
        <v>1</v>
      </c>
      <c r="C155" s="6" t="s">
        <v>35</v>
      </c>
      <c r="D155" s="6"/>
      <c r="E155" s="18"/>
      <c r="F155" s="6"/>
      <c r="G155" s="18"/>
      <c r="H155" s="6"/>
      <c r="I155" s="5">
        <f t="shared" ref="I155:I191" si="6">B155*E155</f>
        <v>0</v>
      </c>
      <c r="J155" s="6"/>
      <c r="K155" s="5">
        <f t="shared" ref="K155:K191" si="7">B155*G155</f>
        <v>0</v>
      </c>
    </row>
    <row r="157" spans="1:11" x14ac:dyDescent="0.35">
      <c r="A157">
        <v>14</v>
      </c>
      <c r="B157" s="1" t="s">
        <v>554</v>
      </c>
    </row>
    <row r="158" spans="1:11" x14ac:dyDescent="0.35">
      <c r="B158" t="s">
        <v>555</v>
      </c>
    </row>
    <row r="160" spans="1:11" x14ac:dyDescent="0.35">
      <c r="B160" t="s">
        <v>488</v>
      </c>
    </row>
    <row r="161" spans="1:11" x14ac:dyDescent="0.35">
      <c r="B161" t="s">
        <v>489</v>
      </c>
    </row>
    <row r="162" spans="1:11" x14ac:dyDescent="0.35">
      <c r="B162" t="s">
        <v>545</v>
      </c>
    </row>
    <row r="163" spans="1:11" x14ac:dyDescent="0.35">
      <c r="B163" t="s">
        <v>556</v>
      </c>
    </row>
    <row r="164" spans="1:11" x14ac:dyDescent="0.35">
      <c r="B164" t="s">
        <v>557</v>
      </c>
    </row>
    <row r="165" spans="1:11" x14ac:dyDescent="0.35">
      <c r="B165" t="s">
        <v>558</v>
      </c>
    </row>
    <row r="166" spans="1:11" x14ac:dyDescent="0.35">
      <c r="B166" t="s">
        <v>559</v>
      </c>
    </row>
    <row r="167" spans="1:11" x14ac:dyDescent="0.35">
      <c r="B167" s="1" t="s">
        <v>560</v>
      </c>
    </row>
    <row r="168" spans="1:11" x14ac:dyDescent="0.35">
      <c r="B168" s="6">
        <v>4</v>
      </c>
      <c r="C168" s="6" t="s">
        <v>35</v>
      </c>
      <c r="D168" s="6"/>
      <c r="E168" s="18"/>
      <c r="F168" s="6"/>
      <c r="G168" s="18"/>
      <c r="H168" s="6"/>
      <c r="I168" s="5">
        <f t="shared" si="6"/>
        <v>0</v>
      </c>
      <c r="J168" s="6"/>
      <c r="K168" s="5">
        <f t="shared" si="7"/>
        <v>0</v>
      </c>
    </row>
    <row r="170" spans="1:11" x14ac:dyDescent="0.35">
      <c r="A170">
        <v>15</v>
      </c>
      <c r="B170" s="1" t="s">
        <v>561</v>
      </c>
    </row>
    <row r="171" spans="1:11" x14ac:dyDescent="0.35">
      <c r="B171" t="s">
        <v>562</v>
      </c>
    </row>
    <row r="173" spans="1:11" x14ac:dyDescent="0.35">
      <c r="B173" t="s">
        <v>488</v>
      </c>
    </row>
    <row r="174" spans="1:11" x14ac:dyDescent="0.35">
      <c r="B174" t="s">
        <v>489</v>
      </c>
    </row>
    <row r="175" spans="1:11" x14ac:dyDescent="0.35">
      <c r="B175" t="s">
        <v>563</v>
      </c>
    </row>
    <row r="176" spans="1:11" x14ac:dyDescent="0.35">
      <c r="B176" t="s">
        <v>564</v>
      </c>
    </row>
    <row r="177" spans="1:11" x14ac:dyDescent="0.35">
      <c r="B177" t="s">
        <v>565</v>
      </c>
    </row>
    <row r="178" spans="1:11" x14ac:dyDescent="0.35">
      <c r="B178" t="s">
        <v>566</v>
      </c>
    </row>
    <row r="179" spans="1:11" x14ac:dyDescent="0.35">
      <c r="B179" s="1" t="s">
        <v>567</v>
      </c>
    </row>
    <row r="180" spans="1:11" x14ac:dyDescent="0.35">
      <c r="B180" s="6">
        <v>1</v>
      </c>
      <c r="C180" s="6" t="s">
        <v>35</v>
      </c>
      <c r="D180" s="6"/>
      <c r="E180" s="18"/>
      <c r="F180" s="6"/>
      <c r="G180" s="18"/>
      <c r="H180" s="6"/>
      <c r="I180" s="5">
        <f t="shared" si="6"/>
        <v>0</v>
      </c>
      <c r="J180" s="6"/>
      <c r="K180" s="5">
        <f t="shared" si="7"/>
        <v>0</v>
      </c>
    </row>
    <row r="182" spans="1:11" x14ac:dyDescent="0.35">
      <c r="A182">
        <v>16</v>
      </c>
      <c r="B182" s="1" t="s">
        <v>568</v>
      </c>
    </row>
    <row r="183" spans="1:11" x14ac:dyDescent="0.35">
      <c r="B183" t="s">
        <v>569</v>
      </c>
    </row>
    <row r="185" spans="1:11" x14ac:dyDescent="0.35">
      <c r="B185" t="s">
        <v>488</v>
      </c>
    </row>
    <row r="186" spans="1:11" x14ac:dyDescent="0.35">
      <c r="B186" t="s">
        <v>489</v>
      </c>
    </row>
    <row r="187" spans="1:11" x14ac:dyDescent="0.35">
      <c r="B187" t="s">
        <v>563</v>
      </c>
    </row>
    <row r="188" spans="1:11" x14ac:dyDescent="0.35">
      <c r="B188" t="s">
        <v>570</v>
      </c>
    </row>
    <row r="189" spans="1:11" x14ac:dyDescent="0.35">
      <c r="B189" t="s">
        <v>571</v>
      </c>
    </row>
    <row r="190" spans="1:11" x14ac:dyDescent="0.35">
      <c r="B190" s="1" t="s">
        <v>572</v>
      </c>
    </row>
    <row r="191" spans="1:11" x14ac:dyDescent="0.35">
      <c r="B191" s="6">
        <v>1</v>
      </c>
      <c r="C191" s="6" t="s">
        <v>35</v>
      </c>
      <c r="D191" s="6"/>
      <c r="E191" s="18"/>
      <c r="F191" s="6"/>
      <c r="G191" s="18"/>
      <c r="H191" s="6"/>
      <c r="I191" s="5">
        <f t="shared" si="6"/>
        <v>0</v>
      </c>
      <c r="J191" s="6"/>
      <c r="K191" s="5">
        <f t="shared" si="7"/>
        <v>0</v>
      </c>
    </row>
    <row r="193" spans="1:11" x14ac:dyDescent="0.35">
      <c r="A193">
        <v>17</v>
      </c>
      <c r="B193" s="1" t="s">
        <v>573</v>
      </c>
    </row>
    <row r="194" spans="1:11" x14ac:dyDescent="0.35">
      <c r="B194" t="s">
        <v>574</v>
      </c>
    </row>
    <row r="196" spans="1:11" x14ac:dyDescent="0.35">
      <c r="B196" t="s">
        <v>488</v>
      </c>
    </row>
    <row r="197" spans="1:11" x14ac:dyDescent="0.35">
      <c r="B197" t="s">
        <v>489</v>
      </c>
    </row>
    <row r="198" spans="1:11" x14ac:dyDescent="0.35">
      <c r="B198" t="s">
        <v>563</v>
      </c>
    </row>
    <row r="199" spans="1:11" x14ac:dyDescent="0.35">
      <c r="B199" t="s">
        <v>575</v>
      </c>
    </row>
    <row r="200" spans="1:11" x14ac:dyDescent="0.35">
      <c r="B200" t="s">
        <v>576</v>
      </c>
    </row>
    <row r="201" spans="1:11" x14ac:dyDescent="0.35">
      <c r="B201" s="1" t="s">
        <v>577</v>
      </c>
    </row>
    <row r="202" spans="1:11" x14ac:dyDescent="0.35">
      <c r="B202" s="6">
        <v>1</v>
      </c>
      <c r="C202" s="6" t="s">
        <v>35</v>
      </c>
      <c r="D202" s="6"/>
      <c r="E202" s="18"/>
      <c r="F202" s="6"/>
      <c r="G202" s="18"/>
      <c r="H202" s="6"/>
      <c r="I202" s="5">
        <f t="shared" ref="I202:I238" si="8">B202*E202</f>
        <v>0</v>
      </c>
      <c r="J202" s="6"/>
      <c r="K202" s="5">
        <f t="shared" ref="K202:K238" si="9">B202*G202</f>
        <v>0</v>
      </c>
    </row>
    <row r="204" spans="1:11" x14ac:dyDescent="0.35">
      <c r="A204">
        <v>18</v>
      </c>
      <c r="B204" s="2" t="s">
        <v>578</v>
      </c>
    </row>
    <row r="205" spans="1:11" x14ac:dyDescent="0.35">
      <c r="B205" t="s">
        <v>579</v>
      </c>
    </row>
    <row r="207" spans="1:11" x14ac:dyDescent="0.35">
      <c r="B207" t="s">
        <v>488</v>
      </c>
    </row>
    <row r="208" spans="1:11" x14ac:dyDescent="0.35">
      <c r="B208" t="s">
        <v>489</v>
      </c>
    </row>
    <row r="209" spans="1:11" x14ac:dyDescent="0.35">
      <c r="B209" t="s">
        <v>580</v>
      </c>
    </row>
    <row r="210" spans="1:11" x14ac:dyDescent="0.35">
      <c r="B210" t="s">
        <v>581</v>
      </c>
    </row>
    <row r="211" spans="1:11" x14ac:dyDescent="0.35">
      <c r="B211" t="s">
        <v>582</v>
      </c>
    </row>
    <row r="212" spans="1:11" x14ac:dyDescent="0.35">
      <c r="B212" t="s">
        <v>583</v>
      </c>
    </row>
    <row r="213" spans="1:11" x14ac:dyDescent="0.35">
      <c r="B213" t="s">
        <v>584</v>
      </c>
    </row>
    <row r="214" spans="1:11" x14ac:dyDescent="0.35">
      <c r="B214" t="s">
        <v>585</v>
      </c>
    </row>
    <row r="215" spans="1:11" x14ac:dyDescent="0.35">
      <c r="B215" t="s">
        <v>586</v>
      </c>
    </row>
    <row r="216" spans="1:11" x14ac:dyDescent="0.35">
      <c r="B216" s="6">
        <v>20</v>
      </c>
      <c r="C216" s="6" t="s">
        <v>35</v>
      </c>
      <c r="D216" s="6"/>
      <c r="E216" s="18"/>
      <c r="F216" s="6"/>
      <c r="G216" s="18"/>
      <c r="H216" s="6"/>
      <c r="I216" s="5">
        <f t="shared" si="8"/>
        <v>0</v>
      </c>
      <c r="J216" s="6"/>
      <c r="K216" s="5">
        <f t="shared" si="9"/>
        <v>0</v>
      </c>
    </row>
    <row r="218" spans="1:11" x14ac:dyDescent="0.35">
      <c r="A218">
        <v>19</v>
      </c>
      <c r="B218" s="1" t="s">
        <v>587</v>
      </c>
    </row>
    <row r="219" spans="1:11" x14ac:dyDescent="0.35">
      <c r="B219" t="s">
        <v>588</v>
      </c>
    </row>
    <row r="221" spans="1:11" x14ac:dyDescent="0.35">
      <c r="B221" t="s">
        <v>488</v>
      </c>
    </row>
    <row r="222" spans="1:11" x14ac:dyDescent="0.35">
      <c r="B222" t="s">
        <v>489</v>
      </c>
    </row>
    <row r="223" spans="1:11" x14ac:dyDescent="0.35">
      <c r="B223" t="s">
        <v>580</v>
      </c>
    </row>
    <row r="224" spans="1:11" x14ac:dyDescent="0.35">
      <c r="B224" t="s">
        <v>589</v>
      </c>
    </row>
    <row r="225" spans="1:11" x14ac:dyDescent="0.35">
      <c r="B225" t="s">
        <v>590</v>
      </c>
    </row>
    <row r="226" spans="1:11" x14ac:dyDescent="0.35">
      <c r="B226" s="1" t="s">
        <v>591</v>
      </c>
    </row>
    <row r="227" spans="1:11" x14ac:dyDescent="0.35">
      <c r="B227" s="6">
        <v>12</v>
      </c>
      <c r="C227" s="6" t="s">
        <v>35</v>
      </c>
      <c r="D227" s="6"/>
      <c r="E227" s="18"/>
      <c r="F227" s="6"/>
      <c r="G227" s="18"/>
      <c r="H227" s="6"/>
      <c r="I227" s="5">
        <f t="shared" si="8"/>
        <v>0</v>
      </c>
      <c r="J227" s="6"/>
      <c r="K227" s="5">
        <f t="shared" si="9"/>
        <v>0</v>
      </c>
    </row>
    <row r="229" spans="1:11" x14ac:dyDescent="0.35">
      <c r="A229">
        <v>20</v>
      </c>
      <c r="B229" s="1" t="s">
        <v>592</v>
      </c>
    </row>
    <row r="230" spans="1:11" x14ac:dyDescent="0.35">
      <c r="B230" t="s">
        <v>593</v>
      </c>
    </row>
    <row r="232" spans="1:11" x14ac:dyDescent="0.35">
      <c r="B232" t="s">
        <v>488</v>
      </c>
    </row>
    <row r="233" spans="1:11" x14ac:dyDescent="0.35">
      <c r="B233" t="s">
        <v>489</v>
      </c>
    </row>
    <row r="234" spans="1:11" x14ac:dyDescent="0.35">
      <c r="B234" t="s">
        <v>594</v>
      </c>
    </row>
    <row r="235" spans="1:11" x14ac:dyDescent="0.35">
      <c r="B235" t="s">
        <v>595</v>
      </c>
    </row>
    <row r="236" spans="1:11" x14ac:dyDescent="0.35">
      <c r="B236" t="s">
        <v>596</v>
      </c>
    </row>
    <row r="237" spans="1:11" x14ac:dyDescent="0.35">
      <c r="B237" s="1" t="s">
        <v>597</v>
      </c>
    </row>
    <row r="238" spans="1:11" x14ac:dyDescent="0.35">
      <c r="B238" s="6">
        <v>1</v>
      </c>
      <c r="C238" s="6" t="s">
        <v>35</v>
      </c>
      <c r="D238" s="6"/>
      <c r="E238" s="18"/>
      <c r="F238" s="6"/>
      <c r="G238" s="18"/>
      <c r="H238" s="6"/>
      <c r="I238" s="5">
        <f t="shared" si="8"/>
        <v>0</v>
      </c>
      <c r="J238" s="6"/>
      <c r="K238" s="5">
        <f t="shared" si="9"/>
        <v>0</v>
      </c>
    </row>
    <row r="240" spans="1:11" x14ac:dyDescent="0.35">
      <c r="A240">
        <v>21</v>
      </c>
      <c r="B240" s="1" t="s">
        <v>607</v>
      </c>
    </row>
    <row r="241" spans="1:11" x14ac:dyDescent="0.35">
      <c r="B241" t="s">
        <v>608</v>
      </c>
    </row>
    <row r="242" spans="1:11" x14ac:dyDescent="0.35">
      <c r="B242" t="s">
        <v>0</v>
      </c>
    </row>
    <row r="244" spans="1:11" x14ac:dyDescent="0.35">
      <c r="B244" t="s">
        <v>488</v>
      </c>
    </row>
    <row r="245" spans="1:11" x14ac:dyDescent="0.35">
      <c r="B245" t="s">
        <v>489</v>
      </c>
    </row>
    <row r="246" spans="1:11" x14ac:dyDescent="0.35">
      <c r="B246" t="s">
        <v>598</v>
      </c>
    </row>
    <row r="247" spans="1:11" x14ac:dyDescent="0.35">
      <c r="B247" t="s">
        <v>599</v>
      </c>
    </row>
    <row r="248" spans="1:11" x14ac:dyDescent="0.35">
      <c r="B248" t="s">
        <v>600</v>
      </c>
    </row>
    <row r="249" spans="1:11" x14ac:dyDescent="0.35">
      <c r="B249" t="s">
        <v>605</v>
      </c>
    </row>
    <row r="250" spans="1:11" x14ac:dyDescent="0.35">
      <c r="B250" s="1" t="s">
        <v>609</v>
      </c>
    </row>
    <row r="251" spans="1:11" x14ac:dyDescent="0.35">
      <c r="B251" s="6">
        <v>12</v>
      </c>
      <c r="C251" s="6" t="s">
        <v>2</v>
      </c>
      <c r="D251" s="6"/>
      <c r="E251" s="18"/>
      <c r="F251" s="6"/>
      <c r="G251" s="18"/>
      <c r="H251" s="6"/>
      <c r="I251" s="5">
        <f t="shared" ref="I251:I286" si="10">B251*E251</f>
        <v>0</v>
      </c>
      <c r="J251" s="6"/>
      <c r="K251" s="5">
        <f t="shared" ref="K251:K286" si="11">B251*G251</f>
        <v>0</v>
      </c>
    </row>
    <row r="253" spans="1:11" x14ac:dyDescent="0.35">
      <c r="A253">
        <v>22</v>
      </c>
      <c r="B253" s="1" t="s">
        <v>601</v>
      </c>
    </row>
    <row r="254" spans="1:11" x14ac:dyDescent="0.35">
      <c r="B254" t="s">
        <v>602</v>
      </c>
    </row>
    <row r="256" spans="1:11" x14ac:dyDescent="0.35">
      <c r="B256" t="s">
        <v>488</v>
      </c>
    </row>
    <row r="257" spans="1:11" x14ac:dyDescent="0.35">
      <c r="B257" t="s">
        <v>489</v>
      </c>
    </row>
    <row r="258" spans="1:11" x14ac:dyDescent="0.35">
      <c r="B258" t="s">
        <v>598</v>
      </c>
    </row>
    <row r="259" spans="1:11" x14ac:dyDescent="0.35">
      <c r="B259" t="s">
        <v>603</v>
      </c>
    </row>
    <row r="260" spans="1:11" x14ac:dyDescent="0.35">
      <c r="B260" t="s">
        <v>604</v>
      </c>
    </row>
    <row r="261" spans="1:11" x14ac:dyDescent="0.35">
      <c r="B261" t="s">
        <v>605</v>
      </c>
    </row>
    <row r="262" spans="1:11" x14ac:dyDescent="0.35">
      <c r="B262" s="1" t="s">
        <v>606</v>
      </c>
    </row>
    <row r="263" spans="1:11" x14ac:dyDescent="0.35">
      <c r="B263" s="6">
        <v>144</v>
      </c>
      <c r="C263" s="6" t="s">
        <v>2</v>
      </c>
      <c r="D263" s="6"/>
      <c r="E263" s="18"/>
      <c r="F263" s="6"/>
      <c r="G263" s="18"/>
      <c r="H263" s="6"/>
      <c r="I263" s="5">
        <f t="shared" si="10"/>
        <v>0</v>
      </c>
      <c r="J263" s="6"/>
      <c r="K263" s="5">
        <f t="shared" si="11"/>
        <v>0</v>
      </c>
    </row>
    <row r="265" spans="1:11" x14ac:dyDescent="0.35">
      <c r="A265">
        <v>23</v>
      </c>
      <c r="B265" s="1" t="s">
        <v>610</v>
      </c>
    </row>
    <row r="266" spans="1:11" x14ac:dyDescent="0.35">
      <c r="B266" t="s">
        <v>611</v>
      </c>
    </row>
    <row r="268" spans="1:11" x14ac:dyDescent="0.35">
      <c r="B268" t="s">
        <v>488</v>
      </c>
    </row>
    <row r="269" spans="1:11" x14ac:dyDescent="0.35">
      <c r="B269" t="s">
        <v>489</v>
      </c>
    </row>
    <row r="270" spans="1:11" x14ac:dyDescent="0.35">
      <c r="B270" t="s">
        <v>598</v>
      </c>
    </row>
    <row r="271" spans="1:11" x14ac:dyDescent="0.35">
      <c r="B271" t="s">
        <v>612</v>
      </c>
    </row>
    <row r="272" spans="1:11" x14ac:dyDescent="0.35">
      <c r="B272" t="s">
        <v>613</v>
      </c>
    </row>
    <row r="273" spans="1:11" x14ac:dyDescent="0.35">
      <c r="B273" s="1" t="s">
        <v>614</v>
      </c>
    </row>
    <row r="274" spans="1:11" x14ac:dyDescent="0.35">
      <c r="B274" s="6">
        <v>12</v>
      </c>
      <c r="C274" s="6" t="s">
        <v>35</v>
      </c>
      <c r="D274" s="6"/>
      <c r="E274" s="18"/>
      <c r="F274" s="6"/>
      <c r="G274" s="18"/>
      <c r="H274" s="6"/>
      <c r="I274" s="5">
        <f t="shared" si="10"/>
        <v>0</v>
      </c>
      <c r="J274" s="6"/>
      <c r="K274" s="5">
        <f t="shared" si="11"/>
        <v>0</v>
      </c>
    </row>
    <row r="276" spans="1:11" x14ac:dyDescent="0.35">
      <c r="A276">
        <v>24</v>
      </c>
      <c r="B276" s="1" t="s">
        <v>615</v>
      </c>
    </row>
    <row r="277" spans="1:11" x14ac:dyDescent="0.35">
      <c r="B277" t="s">
        <v>616</v>
      </c>
    </row>
    <row r="279" spans="1:11" x14ac:dyDescent="0.35">
      <c r="B279" t="s">
        <v>488</v>
      </c>
    </row>
    <row r="280" spans="1:11" x14ac:dyDescent="0.35">
      <c r="B280" t="s">
        <v>489</v>
      </c>
    </row>
    <row r="281" spans="1:11" x14ac:dyDescent="0.35">
      <c r="B281" t="s">
        <v>598</v>
      </c>
    </row>
    <row r="282" spans="1:11" x14ac:dyDescent="0.35">
      <c r="B282" t="s">
        <v>612</v>
      </c>
    </row>
    <row r="283" spans="1:11" x14ac:dyDescent="0.35">
      <c r="B283" t="s">
        <v>617</v>
      </c>
    </row>
    <row r="284" spans="1:11" x14ac:dyDescent="0.35">
      <c r="B284" t="s">
        <v>618</v>
      </c>
    </row>
    <row r="285" spans="1:11" x14ac:dyDescent="0.35">
      <c r="B285" s="1" t="s">
        <v>619</v>
      </c>
    </row>
    <row r="286" spans="1:11" x14ac:dyDescent="0.35">
      <c r="B286" s="6">
        <v>8</v>
      </c>
      <c r="C286" s="6" t="s">
        <v>35</v>
      </c>
      <c r="D286" s="6"/>
      <c r="E286" s="18"/>
      <c r="F286" s="6"/>
      <c r="G286" s="18"/>
      <c r="H286" s="6"/>
      <c r="I286" s="5">
        <f t="shared" si="10"/>
        <v>0</v>
      </c>
      <c r="J286" s="6"/>
      <c r="K286" s="5">
        <f t="shared" si="11"/>
        <v>0</v>
      </c>
    </row>
    <row r="288" spans="1:11" x14ac:dyDescent="0.35">
      <c r="A288">
        <v>25</v>
      </c>
      <c r="B288" s="1" t="s">
        <v>620</v>
      </c>
    </row>
    <row r="289" spans="1:11" x14ac:dyDescent="0.35">
      <c r="B289" t="s">
        <v>621</v>
      </c>
    </row>
    <row r="291" spans="1:11" x14ac:dyDescent="0.35">
      <c r="B291" t="s">
        <v>488</v>
      </c>
    </row>
    <row r="292" spans="1:11" x14ac:dyDescent="0.35">
      <c r="B292" t="s">
        <v>489</v>
      </c>
    </row>
    <row r="293" spans="1:11" x14ac:dyDescent="0.35">
      <c r="B293" t="s">
        <v>598</v>
      </c>
    </row>
    <row r="294" spans="1:11" x14ac:dyDescent="0.35">
      <c r="B294" t="s">
        <v>622</v>
      </c>
    </row>
    <row r="295" spans="1:11" x14ac:dyDescent="0.35">
      <c r="B295" s="1" t="s">
        <v>623</v>
      </c>
    </row>
    <row r="296" spans="1:11" x14ac:dyDescent="0.35">
      <c r="B296" s="6">
        <v>56</v>
      </c>
      <c r="C296" s="6" t="s">
        <v>35</v>
      </c>
      <c r="D296" s="6"/>
      <c r="E296" s="18"/>
      <c r="F296" s="6"/>
      <c r="G296" s="18"/>
      <c r="H296" s="6"/>
      <c r="I296" s="5">
        <f t="shared" ref="I296:I305" si="12">B296*E296</f>
        <v>0</v>
      </c>
      <c r="J296" s="6"/>
      <c r="K296" s="5">
        <f t="shared" ref="K296:K305" si="13">B296*G296</f>
        <v>0</v>
      </c>
    </row>
    <row r="298" spans="1:11" x14ac:dyDescent="0.35">
      <c r="A298">
        <v>26</v>
      </c>
      <c r="B298" s="1" t="s">
        <v>624</v>
      </c>
    </row>
    <row r="299" spans="1:11" x14ac:dyDescent="0.35">
      <c r="B299" t="s">
        <v>625</v>
      </c>
    </row>
    <row r="301" spans="1:11" x14ac:dyDescent="0.35">
      <c r="B301" t="s">
        <v>488</v>
      </c>
    </row>
    <row r="302" spans="1:11" x14ac:dyDescent="0.35">
      <c r="B302" t="s">
        <v>489</v>
      </c>
    </row>
    <row r="303" spans="1:11" x14ac:dyDescent="0.35">
      <c r="B303" t="s">
        <v>598</v>
      </c>
    </row>
    <row r="304" spans="1:11" x14ac:dyDescent="0.35">
      <c r="B304" s="1" t="s">
        <v>626</v>
      </c>
    </row>
    <row r="305" spans="2:11" x14ac:dyDescent="0.35">
      <c r="B305" s="6">
        <v>120</v>
      </c>
      <c r="C305" s="6" t="s">
        <v>627</v>
      </c>
      <c r="D305" s="6"/>
      <c r="E305" s="18"/>
      <c r="F305" s="6"/>
      <c r="G305" s="18"/>
      <c r="H305" s="6"/>
      <c r="I305" s="5">
        <f t="shared" si="12"/>
        <v>0</v>
      </c>
      <c r="J305" s="6"/>
      <c r="K305" s="5">
        <f t="shared" si="13"/>
        <v>0</v>
      </c>
    </row>
    <row r="308" spans="2:11" x14ac:dyDescent="0.35">
      <c r="B308" s="7" t="s">
        <v>812</v>
      </c>
      <c r="C308" s="6"/>
      <c r="D308" s="6"/>
      <c r="E308" s="6"/>
      <c r="F308" s="6"/>
      <c r="G308" s="6"/>
      <c r="H308" s="6"/>
      <c r="I308" s="5">
        <f>SUM(I16:I307)</f>
        <v>0</v>
      </c>
      <c r="J308" s="6"/>
      <c r="K308" s="5">
        <f>SUM(K16:K307)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topLeftCell="A3" workbookViewId="0">
      <selection activeCell="A92" sqref="A92:XFD95"/>
    </sheetView>
  </sheetViews>
  <sheetFormatPr defaultRowHeight="14.5" x14ac:dyDescent="0.35"/>
  <cols>
    <col min="9" max="9" width="12" style="3" bestFit="1" customWidth="1"/>
    <col min="11" max="11" width="12" style="3" bestFit="1" customWidth="1"/>
  </cols>
  <sheetData>
    <row r="1" spans="1:11" x14ac:dyDescent="0.35">
      <c r="B1" s="2" t="s">
        <v>803</v>
      </c>
    </row>
    <row r="2" spans="1:11" x14ac:dyDescent="0.35">
      <c r="B2" s="2"/>
    </row>
    <row r="3" spans="1:11" x14ac:dyDescent="0.35">
      <c r="A3" s="10" t="s">
        <v>805</v>
      </c>
      <c r="B3" s="11" t="s">
        <v>806</v>
      </c>
      <c r="C3" s="12"/>
      <c r="D3" s="12"/>
      <c r="E3" s="21" t="s">
        <v>807</v>
      </c>
      <c r="F3" s="22"/>
      <c r="G3" s="22"/>
      <c r="H3" s="12"/>
      <c r="I3" s="23" t="s">
        <v>808</v>
      </c>
      <c r="J3" s="21"/>
      <c r="K3" s="21"/>
    </row>
    <row r="4" spans="1:11" x14ac:dyDescent="0.35">
      <c r="B4" s="11" t="s">
        <v>809</v>
      </c>
      <c r="C4" s="12"/>
      <c r="D4" s="12"/>
      <c r="E4" s="13" t="s">
        <v>810</v>
      </c>
      <c r="F4" s="13"/>
      <c r="G4" s="13" t="s">
        <v>811</v>
      </c>
      <c r="H4" s="14"/>
      <c r="I4" s="13" t="s">
        <v>810</v>
      </c>
      <c r="J4" s="13"/>
      <c r="K4" s="13" t="s">
        <v>811</v>
      </c>
    </row>
    <row r="5" spans="1:11" x14ac:dyDescent="0.35">
      <c r="A5" s="2">
        <v>1</v>
      </c>
      <c r="B5" s="1" t="s">
        <v>628</v>
      </c>
    </row>
    <row r="6" spans="1:11" x14ac:dyDescent="0.35">
      <c r="B6" t="s">
        <v>629</v>
      </c>
    </row>
    <row r="8" spans="1:11" x14ac:dyDescent="0.35">
      <c r="B8" t="s">
        <v>630</v>
      </c>
    </row>
    <row r="9" spans="1:11" x14ac:dyDescent="0.35">
      <c r="B9" t="s">
        <v>631</v>
      </c>
    </row>
    <row r="10" spans="1:11" x14ac:dyDescent="0.35">
      <c r="B10" t="s">
        <v>632</v>
      </c>
    </row>
    <row r="11" spans="1:11" x14ac:dyDescent="0.35">
      <c r="B11" t="s">
        <v>633</v>
      </c>
    </row>
    <row r="12" spans="1:11" x14ac:dyDescent="0.35">
      <c r="B12" t="s">
        <v>634</v>
      </c>
    </row>
    <row r="13" spans="1:11" x14ac:dyDescent="0.35">
      <c r="B13" t="s">
        <v>635</v>
      </c>
    </row>
    <row r="14" spans="1:11" x14ac:dyDescent="0.35">
      <c r="B14" t="s">
        <v>636</v>
      </c>
    </row>
    <row r="15" spans="1:11" x14ac:dyDescent="0.35">
      <c r="B15" t="s">
        <v>637</v>
      </c>
    </row>
    <row r="16" spans="1:11" x14ac:dyDescent="0.35">
      <c r="B16" t="s">
        <v>638</v>
      </c>
    </row>
    <row r="17" spans="1:11" x14ac:dyDescent="0.35">
      <c r="B17" t="s">
        <v>639</v>
      </c>
    </row>
    <row r="18" spans="1:11" x14ac:dyDescent="0.35">
      <c r="B18" s="1" t="s">
        <v>640</v>
      </c>
    </row>
    <row r="19" spans="1:11" x14ac:dyDescent="0.35">
      <c r="B19" s="6">
        <v>48</v>
      </c>
      <c r="C19" s="6" t="s">
        <v>2</v>
      </c>
      <c r="D19" s="6"/>
      <c r="E19" s="18"/>
      <c r="F19" s="6"/>
      <c r="G19" s="18"/>
      <c r="H19" s="6"/>
      <c r="I19" s="5">
        <f>B19*E19</f>
        <v>0</v>
      </c>
      <c r="J19" s="6"/>
      <c r="K19" s="5">
        <f>B19*G19</f>
        <v>0</v>
      </c>
    </row>
    <row r="21" spans="1:11" x14ac:dyDescent="0.35">
      <c r="A21" s="2">
        <v>2</v>
      </c>
      <c r="B21" s="1" t="s">
        <v>641</v>
      </c>
    </row>
    <row r="22" spans="1:11" x14ac:dyDescent="0.35">
      <c r="B22" t="s">
        <v>642</v>
      </c>
    </row>
    <row r="24" spans="1:11" x14ac:dyDescent="0.35">
      <c r="B24" t="s">
        <v>630</v>
      </c>
    </row>
    <row r="25" spans="1:11" x14ac:dyDescent="0.35">
      <c r="B25" t="s">
        <v>631</v>
      </c>
    </row>
    <row r="26" spans="1:11" x14ac:dyDescent="0.35">
      <c r="B26" t="s">
        <v>632</v>
      </c>
    </row>
    <row r="27" spans="1:11" x14ac:dyDescent="0.35">
      <c r="B27" t="s">
        <v>633</v>
      </c>
    </row>
    <row r="28" spans="1:11" x14ac:dyDescent="0.35">
      <c r="B28" t="s">
        <v>634</v>
      </c>
    </row>
    <row r="29" spans="1:11" x14ac:dyDescent="0.35">
      <c r="B29" t="s">
        <v>635</v>
      </c>
    </row>
    <row r="30" spans="1:11" x14ac:dyDescent="0.35">
      <c r="B30" t="s">
        <v>636</v>
      </c>
    </row>
    <row r="31" spans="1:11" x14ac:dyDescent="0.35">
      <c r="B31" t="s">
        <v>637</v>
      </c>
    </row>
    <row r="32" spans="1:11" x14ac:dyDescent="0.35">
      <c r="B32" t="s">
        <v>638</v>
      </c>
    </row>
    <row r="33" spans="1:11" x14ac:dyDescent="0.35">
      <c r="B33" t="s">
        <v>643</v>
      </c>
    </row>
    <row r="34" spans="1:11" x14ac:dyDescent="0.35">
      <c r="B34" s="1" t="s">
        <v>644</v>
      </c>
    </row>
    <row r="35" spans="1:11" x14ac:dyDescent="0.35">
      <c r="B35" s="6">
        <v>16</v>
      </c>
      <c r="C35" s="6" t="s">
        <v>2</v>
      </c>
      <c r="D35" s="6"/>
      <c r="E35" s="18"/>
      <c r="F35" s="6"/>
      <c r="G35" s="18"/>
      <c r="H35" s="6"/>
      <c r="I35" s="5">
        <f t="shared" ref="I35:I63" si="0">B35*E35</f>
        <v>0</v>
      </c>
      <c r="J35" s="6"/>
      <c r="K35" s="5">
        <f t="shared" ref="K35:K63" si="1">B35*G35</f>
        <v>0</v>
      </c>
    </row>
    <row r="37" spans="1:11" x14ac:dyDescent="0.35">
      <c r="A37" s="2">
        <v>3</v>
      </c>
      <c r="B37" s="1" t="s">
        <v>645</v>
      </c>
    </row>
    <row r="38" spans="1:11" x14ac:dyDescent="0.35">
      <c r="B38" t="s">
        <v>646</v>
      </c>
    </row>
    <row r="40" spans="1:11" x14ac:dyDescent="0.35">
      <c r="B40" t="s">
        <v>630</v>
      </c>
    </row>
    <row r="41" spans="1:11" x14ac:dyDescent="0.35">
      <c r="B41" t="s">
        <v>631</v>
      </c>
    </row>
    <row r="42" spans="1:11" x14ac:dyDescent="0.35">
      <c r="B42" t="s">
        <v>647</v>
      </c>
    </row>
    <row r="43" spans="1:11" x14ac:dyDescent="0.35">
      <c r="B43" t="s">
        <v>648</v>
      </c>
    </row>
    <row r="44" spans="1:11" x14ac:dyDescent="0.35">
      <c r="B44" t="s">
        <v>649</v>
      </c>
    </row>
    <row r="45" spans="1:11" x14ac:dyDescent="0.35">
      <c r="B45" t="s">
        <v>650</v>
      </c>
    </row>
    <row r="46" spans="1:11" x14ac:dyDescent="0.35">
      <c r="B46" t="s">
        <v>651</v>
      </c>
    </row>
    <row r="47" spans="1:11" x14ac:dyDescent="0.35">
      <c r="B47" t="s">
        <v>652</v>
      </c>
    </row>
    <row r="48" spans="1:11" x14ac:dyDescent="0.35">
      <c r="B48" s="1" t="s">
        <v>653</v>
      </c>
    </row>
    <row r="49" spans="1:11" x14ac:dyDescent="0.35">
      <c r="B49" s="6">
        <v>6.4</v>
      </c>
      <c r="C49" s="6" t="s">
        <v>2</v>
      </c>
      <c r="D49" s="6"/>
      <c r="E49" s="18"/>
      <c r="F49" s="6"/>
      <c r="G49" s="18"/>
      <c r="H49" s="6"/>
      <c r="I49" s="5">
        <f t="shared" si="0"/>
        <v>0</v>
      </c>
      <c r="J49" s="6"/>
      <c r="K49" s="5">
        <f t="shared" si="1"/>
        <v>0</v>
      </c>
    </row>
    <row r="51" spans="1:11" x14ac:dyDescent="0.35">
      <c r="A51" s="2">
        <v>4</v>
      </c>
      <c r="B51" s="1" t="s">
        <v>654</v>
      </c>
    </row>
    <row r="52" spans="1:11" x14ac:dyDescent="0.35">
      <c r="B52" t="s">
        <v>655</v>
      </c>
    </row>
    <row r="54" spans="1:11" x14ac:dyDescent="0.35">
      <c r="B54" t="s">
        <v>630</v>
      </c>
    </row>
    <row r="55" spans="1:11" x14ac:dyDescent="0.35">
      <c r="B55" t="s">
        <v>631</v>
      </c>
    </row>
    <row r="56" spans="1:11" x14ac:dyDescent="0.35">
      <c r="B56" t="s">
        <v>647</v>
      </c>
    </row>
    <row r="57" spans="1:11" x14ac:dyDescent="0.35">
      <c r="B57" t="s">
        <v>648</v>
      </c>
    </row>
    <row r="58" spans="1:11" x14ac:dyDescent="0.35">
      <c r="B58" t="s">
        <v>649</v>
      </c>
    </row>
    <row r="59" spans="1:11" x14ac:dyDescent="0.35">
      <c r="B59" t="s">
        <v>650</v>
      </c>
    </row>
    <row r="60" spans="1:11" x14ac:dyDescent="0.35">
      <c r="B60" t="s">
        <v>651</v>
      </c>
    </row>
    <row r="61" spans="1:11" x14ac:dyDescent="0.35">
      <c r="B61" t="s">
        <v>656</v>
      </c>
    </row>
    <row r="62" spans="1:11" x14ac:dyDescent="0.35">
      <c r="B62" s="1" t="s">
        <v>657</v>
      </c>
    </row>
    <row r="63" spans="1:11" x14ac:dyDescent="0.35">
      <c r="B63" s="6">
        <v>12</v>
      </c>
      <c r="C63" s="6" t="s">
        <v>2</v>
      </c>
      <c r="D63" s="6"/>
      <c r="E63" s="18"/>
      <c r="F63" s="6"/>
      <c r="G63" s="18"/>
      <c r="H63" s="6"/>
      <c r="I63" s="5">
        <f t="shared" si="0"/>
        <v>0</v>
      </c>
      <c r="J63" s="6"/>
      <c r="K63" s="5">
        <f t="shared" si="1"/>
        <v>0</v>
      </c>
    </row>
    <row r="65" spans="1:11" x14ac:dyDescent="0.35">
      <c r="A65" s="2">
        <v>5</v>
      </c>
      <c r="B65" s="1" t="s">
        <v>658</v>
      </c>
    </row>
    <row r="66" spans="1:11" x14ac:dyDescent="0.35">
      <c r="B66" t="s">
        <v>659</v>
      </c>
    </row>
    <row r="68" spans="1:11" x14ac:dyDescent="0.35">
      <c r="B68" t="s">
        <v>630</v>
      </c>
    </row>
    <row r="69" spans="1:11" x14ac:dyDescent="0.35">
      <c r="B69" t="s">
        <v>631</v>
      </c>
    </row>
    <row r="70" spans="1:11" x14ac:dyDescent="0.35">
      <c r="B70" t="s">
        <v>647</v>
      </c>
    </row>
    <row r="71" spans="1:11" x14ac:dyDescent="0.35">
      <c r="B71" t="s">
        <v>648</v>
      </c>
    </row>
    <row r="72" spans="1:11" x14ac:dyDescent="0.35">
      <c r="B72" t="s">
        <v>649</v>
      </c>
    </row>
    <row r="73" spans="1:11" x14ac:dyDescent="0.35">
      <c r="B73" t="s">
        <v>650</v>
      </c>
    </row>
    <row r="74" spans="1:11" x14ac:dyDescent="0.35">
      <c r="B74" t="s">
        <v>651</v>
      </c>
    </row>
    <row r="75" spans="1:11" x14ac:dyDescent="0.35">
      <c r="B75" t="s">
        <v>660</v>
      </c>
    </row>
    <row r="76" spans="1:11" x14ac:dyDescent="0.35">
      <c r="B76" s="1" t="s">
        <v>661</v>
      </c>
    </row>
    <row r="77" spans="1:11" x14ac:dyDescent="0.35">
      <c r="B77" s="6">
        <v>9.6</v>
      </c>
      <c r="C77" s="6" t="s">
        <v>2</v>
      </c>
      <c r="D77" s="6"/>
      <c r="E77" s="18"/>
      <c r="F77" s="6"/>
      <c r="G77" s="18"/>
      <c r="H77" s="6"/>
      <c r="I77" s="5">
        <f t="shared" ref="I77:I91" si="2">B77*E77</f>
        <v>0</v>
      </c>
      <c r="J77" s="6"/>
      <c r="K77" s="5">
        <f t="shared" ref="K77:K91" si="3">B77*G77</f>
        <v>0</v>
      </c>
    </row>
    <row r="79" spans="1:11" x14ac:dyDescent="0.35">
      <c r="A79" s="2">
        <v>6</v>
      </c>
      <c r="B79" s="1" t="s">
        <v>662</v>
      </c>
    </row>
    <row r="80" spans="1:11" x14ac:dyDescent="0.35">
      <c r="B80" t="s">
        <v>663</v>
      </c>
    </row>
    <row r="82" spans="2:11" x14ac:dyDescent="0.35">
      <c r="B82" t="s">
        <v>630</v>
      </c>
    </row>
    <row r="83" spans="2:11" x14ac:dyDescent="0.35">
      <c r="B83" t="s">
        <v>631</v>
      </c>
    </row>
    <row r="84" spans="2:11" x14ac:dyDescent="0.35">
      <c r="B84" t="s">
        <v>647</v>
      </c>
    </row>
    <row r="85" spans="2:11" x14ac:dyDescent="0.35">
      <c r="B85" t="s">
        <v>664</v>
      </c>
    </row>
    <row r="86" spans="2:11" x14ac:dyDescent="0.35">
      <c r="B86" t="s">
        <v>649</v>
      </c>
    </row>
    <row r="87" spans="2:11" x14ac:dyDescent="0.35">
      <c r="B87" t="s">
        <v>665</v>
      </c>
    </row>
    <row r="88" spans="2:11" x14ac:dyDescent="0.35">
      <c r="B88" t="s">
        <v>666</v>
      </c>
    </row>
    <row r="89" spans="2:11" x14ac:dyDescent="0.35">
      <c r="B89" t="s">
        <v>660</v>
      </c>
    </row>
    <row r="90" spans="2:11" x14ac:dyDescent="0.35">
      <c r="B90" s="1" t="s">
        <v>667</v>
      </c>
    </row>
    <row r="91" spans="2:11" x14ac:dyDescent="0.35">
      <c r="B91" s="6">
        <v>16</v>
      </c>
      <c r="C91" s="6" t="s">
        <v>2</v>
      </c>
      <c r="D91" s="6"/>
      <c r="E91" s="18"/>
      <c r="F91" s="6"/>
      <c r="G91" s="18"/>
      <c r="H91" s="6"/>
      <c r="I91" s="5">
        <f t="shared" si="2"/>
        <v>0</v>
      </c>
      <c r="J91" s="6"/>
      <c r="K91" s="5">
        <f t="shared" si="3"/>
        <v>0</v>
      </c>
    </row>
    <row r="94" spans="2:11" x14ac:dyDescent="0.35">
      <c r="B94" s="7" t="s">
        <v>812</v>
      </c>
      <c r="C94" s="6"/>
      <c r="D94" s="6"/>
      <c r="E94" s="6"/>
      <c r="F94" s="6"/>
      <c r="G94" s="6"/>
      <c r="H94" s="6"/>
      <c r="I94" s="5">
        <f>SUM(I19:I93)</f>
        <v>0</v>
      </c>
      <c r="J94" s="6"/>
      <c r="K94" s="5">
        <f>SUM(K19:K93)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1"/>
  <sheetViews>
    <sheetView tabSelected="1" topLeftCell="A221" workbookViewId="0">
      <selection activeCell="A230" sqref="A230:XFD233"/>
    </sheetView>
  </sheetViews>
  <sheetFormatPr defaultRowHeight="14.5" x14ac:dyDescent="0.35"/>
  <cols>
    <col min="9" max="9" width="11" style="3" bestFit="1" customWidth="1"/>
    <col min="11" max="11" width="11" style="3" bestFit="1" customWidth="1"/>
  </cols>
  <sheetData>
    <row r="1" spans="1:11" x14ac:dyDescent="0.35">
      <c r="B1" s="2" t="s">
        <v>804</v>
      </c>
    </row>
    <row r="2" spans="1:11" x14ac:dyDescent="0.35">
      <c r="B2" s="2"/>
    </row>
    <row r="3" spans="1:11" x14ac:dyDescent="0.35">
      <c r="A3" s="10" t="s">
        <v>805</v>
      </c>
      <c r="B3" s="11" t="s">
        <v>806</v>
      </c>
      <c r="C3" s="12"/>
      <c r="D3" s="12"/>
      <c r="E3" s="21" t="s">
        <v>807</v>
      </c>
      <c r="F3" s="22"/>
      <c r="G3" s="22"/>
      <c r="H3" s="12"/>
      <c r="I3" s="23" t="s">
        <v>808</v>
      </c>
      <c r="J3" s="21"/>
      <c r="K3" s="21"/>
    </row>
    <row r="4" spans="1:11" x14ac:dyDescent="0.35">
      <c r="B4" s="11" t="s">
        <v>809</v>
      </c>
      <c r="C4" s="12"/>
      <c r="D4" s="12"/>
      <c r="E4" s="13" t="s">
        <v>810</v>
      </c>
      <c r="F4" s="13"/>
      <c r="G4" s="13" t="s">
        <v>811</v>
      </c>
      <c r="H4" s="14"/>
      <c r="I4" s="13" t="s">
        <v>810</v>
      </c>
      <c r="J4" s="13"/>
      <c r="K4" s="13" t="s">
        <v>811</v>
      </c>
    </row>
    <row r="5" spans="1:11" x14ac:dyDescent="0.35">
      <c r="A5" s="2">
        <v>1</v>
      </c>
      <c r="B5" s="1" t="s">
        <v>668</v>
      </c>
    </row>
    <row r="6" spans="1:11" x14ac:dyDescent="0.35">
      <c r="B6" t="s">
        <v>669</v>
      </c>
    </row>
    <row r="8" spans="1:11" x14ac:dyDescent="0.35">
      <c r="B8" t="s">
        <v>630</v>
      </c>
    </row>
    <row r="9" spans="1:11" x14ac:dyDescent="0.35">
      <c r="B9" t="s">
        <v>670</v>
      </c>
    </row>
    <row r="10" spans="1:11" x14ac:dyDescent="0.35">
      <c r="B10" t="s">
        <v>671</v>
      </c>
    </row>
    <row r="11" spans="1:11" x14ac:dyDescent="0.35">
      <c r="B11" t="s">
        <v>672</v>
      </c>
    </row>
    <row r="12" spans="1:11" x14ac:dyDescent="0.35">
      <c r="B12" t="s">
        <v>673</v>
      </c>
    </row>
    <row r="13" spans="1:11" x14ac:dyDescent="0.35">
      <c r="B13" t="s">
        <v>674</v>
      </c>
    </row>
    <row r="14" spans="1:11" x14ac:dyDescent="0.35">
      <c r="B14" t="s">
        <v>675</v>
      </c>
    </row>
    <row r="15" spans="1:11" x14ac:dyDescent="0.35">
      <c r="B15" t="s">
        <v>676</v>
      </c>
    </row>
    <row r="16" spans="1:11" x14ac:dyDescent="0.35">
      <c r="B16" t="s">
        <v>677</v>
      </c>
    </row>
    <row r="17" spans="1:11" x14ac:dyDescent="0.35">
      <c r="B17" t="s">
        <v>678</v>
      </c>
    </row>
    <row r="18" spans="1:11" x14ac:dyDescent="0.35">
      <c r="B18" s="1" t="s">
        <v>679</v>
      </c>
    </row>
    <row r="19" spans="1:11" x14ac:dyDescent="0.35">
      <c r="B19" s="6">
        <v>1</v>
      </c>
      <c r="C19" s="6" t="s">
        <v>35</v>
      </c>
      <c r="D19" s="6"/>
      <c r="E19" s="18"/>
      <c r="F19" s="6"/>
      <c r="G19" s="18"/>
      <c r="H19" s="6"/>
      <c r="I19" s="5">
        <f>B19*E19</f>
        <v>0</v>
      </c>
      <c r="J19" s="6"/>
      <c r="K19" s="5">
        <f>B19*G19</f>
        <v>0</v>
      </c>
    </row>
    <row r="21" spans="1:11" x14ac:dyDescent="0.35">
      <c r="A21" s="2">
        <v>2</v>
      </c>
      <c r="B21" s="1" t="s">
        <v>680</v>
      </c>
    </row>
    <row r="22" spans="1:11" x14ac:dyDescent="0.35">
      <c r="B22" t="s">
        <v>681</v>
      </c>
    </row>
    <row r="24" spans="1:11" x14ac:dyDescent="0.35">
      <c r="B24" t="s">
        <v>630</v>
      </c>
    </row>
    <row r="25" spans="1:11" x14ac:dyDescent="0.35">
      <c r="B25" t="s">
        <v>670</v>
      </c>
    </row>
    <row r="26" spans="1:11" x14ac:dyDescent="0.35">
      <c r="B26" t="s">
        <v>682</v>
      </c>
    </row>
    <row r="27" spans="1:11" x14ac:dyDescent="0.35">
      <c r="B27" t="s">
        <v>683</v>
      </c>
    </row>
    <row r="28" spans="1:11" x14ac:dyDescent="0.35">
      <c r="B28" t="s">
        <v>684</v>
      </c>
    </row>
    <row r="29" spans="1:11" x14ac:dyDescent="0.35">
      <c r="B29" s="1" t="s">
        <v>685</v>
      </c>
    </row>
    <row r="30" spans="1:11" x14ac:dyDescent="0.35">
      <c r="B30" s="6">
        <v>1</v>
      </c>
      <c r="C30" s="6" t="s">
        <v>35</v>
      </c>
      <c r="D30" s="6"/>
      <c r="E30" s="18"/>
      <c r="F30" s="6"/>
      <c r="G30" s="18"/>
      <c r="H30" s="6"/>
      <c r="I30" s="5">
        <f t="shared" ref="I30:I54" si="0">B30*E30</f>
        <v>0</v>
      </c>
      <c r="J30" s="6"/>
      <c r="K30" s="5">
        <f t="shared" ref="K30:K54" si="1">B30*G30</f>
        <v>0</v>
      </c>
    </row>
    <row r="32" spans="1:11" x14ac:dyDescent="0.35">
      <c r="A32" s="2">
        <v>3</v>
      </c>
      <c r="B32" s="1" t="s">
        <v>686</v>
      </c>
    </row>
    <row r="33" spans="1:11" x14ac:dyDescent="0.35">
      <c r="B33" t="s">
        <v>687</v>
      </c>
    </row>
    <row r="35" spans="1:11" x14ac:dyDescent="0.35">
      <c r="B35" t="s">
        <v>630</v>
      </c>
    </row>
    <row r="36" spans="1:11" x14ac:dyDescent="0.35">
      <c r="B36" t="s">
        <v>670</v>
      </c>
    </row>
    <row r="37" spans="1:11" x14ac:dyDescent="0.35">
      <c r="B37" t="s">
        <v>682</v>
      </c>
    </row>
    <row r="38" spans="1:11" x14ac:dyDescent="0.35">
      <c r="B38" t="s">
        <v>688</v>
      </c>
    </row>
    <row r="39" spans="1:11" x14ac:dyDescent="0.35">
      <c r="B39" t="s">
        <v>689</v>
      </c>
    </row>
    <row r="40" spans="1:11" x14ac:dyDescent="0.35">
      <c r="B40" t="s">
        <v>690</v>
      </c>
    </row>
    <row r="41" spans="1:11" x14ac:dyDescent="0.35">
      <c r="B41" t="s">
        <v>691</v>
      </c>
    </row>
    <row r="42" spans="1:11" x14ac:dyDescent="0.35">
      <c r="B42" s="1" t="s">
        <v>692</v>
      </c>
    </row>
    <row r="43" spans="1:11" x14ac:dyDescent="0.35">
      <c r="B43" s="6">
        <v>1</v>
      </c>
      <c r="C43" s="6" t="s">
        <v>35</v>
      </c>
      <c r="D43" s="6"/>
      <c r="E43" s="18"/>
      <c r="F43" s="6"/>
      <c r="G43" s="18"/>
      <c r="H43" s="6"/>
      <c r="I43" s="5">
        <f t="shared" si="0"/>
        <v>0</v>
      </c>
      <c r="J43" s="6"/>
      <c r="K43" s="5">
        <f t="shared" si="1"/>
        <v>0</v>
      </c>
    </row>
    <row r="45" spans="1:11" x14ac:dyDescent="0.35">
      <c r="A45" s="2">
        <v>4</v>
      </c>
      <c r="B45" s="1" t="s">
        <v>693</v>
      </c>
    </row>
    <row r="46" spans="1:11" x14ac:dyDescent="0.35">
      <c r="B46" t="s">
        <v>694</v>
      </c>
    </row>
    <row r="48" spans="1:11" x14ac:dyDescent="0.35">
      <c r="B48" t="s">
        <v>630</v>
      </c>
    </row>
    <row r="49" spans="1:11" x14ac:dyDescent="0.35">
      <c r="B49" t="s">
        <v>670</v>
      </c>
    </row>
    <row r="50" spans="1:11" x14ac:dyDescent="0.35">
      <c r="B50" t="s">
        <v>682</v>
      </c>
    </row>
    <row r="51" spans="1:11" x14ac:dyDescent="0.35">
      <c r="B51" t="s">
        <v>695</v>
      </c>
    </row>
    <row r="52" spans="1:11" x14ac:dyDescent="0.35">
      <c r="B52" t="s">
        <v>696</v>
      </c>
    </row>
    <row r="53" spans="1:11" x14ac:dyDescent="0.35">
      <c r="B53" s="1" t="s">
        <v>697</v>
      </c>
    </row>
    <row r="54" spans="1:11" x14ac:dyDescent="0.35">
      <c r="B54" s="6">
        <v>2</v>
      </c>
      <c r="C54" s="6" t="s">
        <v>35</v>
      </c>
      <c r="D54" s="6"/>
      <c r="E54" s="18"/>
      <c r="F54" s="6"/>
      <c r="G54" s="18"/>
      <c r="H54" s="6"/>
      <c r="I54" s="5">
        <f t="shared" si="0"/>
        <v>0</v>
      </c>
      <c r="J54" s="6"/>
      <c r="K54" s="5">
        <f t="shared" si="1"/>
        <v>0</v>
      </c>
    </row>
    <row r="56" spans="1:11" x14ac:dyDescent="0.35">
      <c r="A56" s="2">
        <v>5</v>
      </c>
      <c r="B56" s="1" t="s">
        <v>698</v>
      </c>
    </row>
    <row r="57" spans="1:11" x14ac:dyDescent="0.35">
      <c r="B57" t="s">
        <v>699</v>
      </c>
    </row>
    <row r="59" spans="1:11" x14ac:dyDescent="0.35">
      <c r="B59" t="s">
        <v>630</v>
      </c>
    </row>
    <row r="60" spans="1:11" x14ac:dyDescent="0.35">
      <c r="B60" t="s">
        <v>670</v>
      </c>
    </row>
    <row r="61" spans="1:11" x14ac:dyDescent="0.35">
      <c r="B61" t="s">
        <v>682</v>
      </c>
    </row>
    <row r="62" spans="1:11" x14ac:dyDescent="0.35">
      <c r="B62" t="s">
        <v>700</v>
      </c>
    </row>
    <row r="63" spans="1:11" x14ac:dyDescent="0.35">
      <c r="B63" t="s">
        <v>701</v>
      </c>
    </row>
    <row r="64" spans="1:11" x14ac:dyDescent="0.35">
      <c r="B64" s="1" t="s">
        <v>702</v>
      </c>
    </row>
    <row r="65" spans="1:11" x14ac:dyDescent="0.35">
      <c r="B65" s="6">
        <v>2</v>
      </c>
      <c r="C65" s="6" t="s">
        <v>35</v>
      </c>
      <c r="D65" s="6"/>
      <c r="E65" s="18"/>
      <c r="F65" s="6"/>
      <c r="G65" s="18"/>
      <c r="H65" s="6"/>
      <c r="I65" s="5">
        <f t="shared" ref="I65:I102" si="2">B65*E65</f>
        <v>0</v>
      </c>
      <c r="J65" s="6"/>
      <c r="K65" s="5">
        <f t="shared" ref="K65:K102" si="3">B65*G65</f>
        <v>0</v>
      </c>
    </row>
    <row r="67" spans="1:11" x14ac:dyDescent="0.35">
      <c r="A67" s="2">
        <v>6</v>
      </c>
      <c r="B67" s="1" t="s">
        <v>703</v>
      </c>
    </row>
    <row r="68" spans="1:11" x14ac:dyDescent="0.35">
      <c r="B68" t="s">
        <v>704</v>
      </c>
    </row>
    <row r="70" spans="1:11" x14ac:dyDescent="0.35">
      <c r="B70" t="s">
        <v>630</v>
      </c>
    </row>
    <row r="71" spans="1:11" x14ac:dyDescent="0.35">
      <c r="B71" t="s">
        <v>670</v>
      </c>
    </row>
    <row r="72" spans="1:11" x14ac:dyDescent="0.35">
      <c r="B72" t="s">
        <v>682</v>
      </c>
    </row>
    <row r="73" spans="1:11" x14ac:dyDescent="0.35">
      <c r="B73" t="s">
        <v>705</v>
      </c>
    </row>
    <row r="74" spans="1:11" x14ac:dyDescent="0.35">
      <c r="B74" t="s">
        <v>706</v>
      </c>
    </row>
    <row r="75" spans="1:11" x14ac:dyDescent="0.35">
      <c r="B75" t="s">
        <v>707</v>
      </c>
    </row>
    <row r="76" spans="1:11" x14ac:dyDescent="0.35">
      <c r="B76" t="s">
        <v>708</v>
      </c>
    </row>
    <row r="77" spans="1:11" x14ac:dyDescent="0.35">
      <c r="B77" s="1" t="s">
        <v>709</v>
      </c>
    </row>
    <row r="78" spans="1:11" x14ac:dyDescent="0.35">
      <c r="B78" s="6">
        <v>1</v>
      </c>
      <c r="C78" s="6" t="s">
        <v>35</v>
      </c>
      <c r="D78" s="6"/>
      <c r="E78" s="18"/>
      <c r="F78" s="6"/>
      <c r="G78" s="18"/>
      <c r="H78" s="6"/>
      <c r="I78" s="5">
        <f t="shared" si="2"/>
        <v>0</v>
      </c>
      <c r="J78" s="6"/>
      <c r="K78" s="5">
        <f t="shared" si="3"/>
        <v>0</v>
      </c>
    </row>
    <row r="80" spans="1:11" x14ac:dyDescent="0.35">
      <c r="A80" s="2">
        <v>7</v>
      </c>
      <c r="B80" s="1" t="s">
        <v>710</v>
      </c>
    </row>
    <row r="81" spans="1:11" x14ac:dyDescent="0.35">
      <c r="B81" t="s">
        <v>711</v>
      </c>
    </row>
    <row r="83" spans="1:11" x14ac:dyDescent="0.35">
      <c r="B83" t="s">
        <v>630</v>
      </c>
    </row>
    <row r="84" spans="1:11" x14ac:dyDescent="0.35">
      <c r="B84" t="s">
        <v>670</v>
      </c>
    </row>
    <row r="85" spans="1:11" x14ac:dyDescent="0.35">
      <c r="B85" t="s">
        <v>682</v>
      </c>
    </row>
    <row r="86" spans="1:11" x14ac:dyDescent="0.35">
      <c r="B86" t="s">
        <v>712</v>
      </c>
    </row>
    <row r="87" spans="1:11" x14ac:dyDescent="0.35">
      <c r="B87" t="s">
        <v>713</v>
      </c>
    </row>
    <row r="88" spans="1:11" x14ac:dyDescent="0.35">
      <c r="B88" s="1" t="s">
        <v>714</v>
      </c>
    </row>
    <row r="89" spans="1:11" x14ac:dyDescent="0.35">
      <c r="B89" s="6">
        <v>1</v>
      </c>
      <c r="C89" s="6" t="s">
        <v>35</v>
      </c>
      <c r="D89" s="6"/>
      <c r="E89" s="18"/>
      <c r="F89" s="6"/>
      <c r="G89" s="18"/>
      <c r="H89" s="6"/>
      <c r="I89" s="5">
        <f t="shared" si="2"/>
        <v>0</v>
      </c>
      <c r="J89" s="6"/>
      <c r="K89" s="5">
        <f t="shared" si="3"/>
        <v>0</v>
      </c>
    </row>
    <row r="91" spans="1:11" x14ac:dyDescent="0.35">
      <c r="A91" s="2">
        <v>8</v>
      </c>
      <c r="B91" s="1" t="s">
        <v>715</v>
      </c>
    </row>
    <row r="92" spans="1:11" x14ac:dyDescent="0.35">
      <c r="B92" t="s">
        <v>716</v>
      </c>
    </row>
    <row r="94" spans="1:11" x14ac:dyDescent="0.35">
      <c r="B94" t="s">
        <v>630</v>
      </c>
    </row>
    <row r="95" spans="1:11" x14ac:dyDescent="0.35">
      <c r="B95" t="s">
        <v>670</v>
      </c>
    </row>
    <row r="96" spans="1:11" x14ac:dyDescent="0.35">
      <c r="B96" t="s">
        <v>682</v>
      </c>
    </row>
    <row r="97" spans="1:11" x14ac:dyDescent="0.35">
      <c r="B97" t="s">
        <v>717</v>
      </c>
    </row>
    <row r="98" spans="1:11" x14ac:dyDescent="0.35">
      <c r="B98" t="s">
        <v>718</v>
      </c>
    </row>
    <row r="99" spans="1:11" x14ac:dyDescent="0.35">
      <c r="B99" t="s">
        <v>719</v>
      </c>
    </row>
    <row r="100" spans="1:11" x14ac:dyDescent="0.35">
      <c r="B100" t="s">
        <v>720</v>
      </c>
    </row>
    <row r="101" spans="1:11" x14ac:dyDescent="0.35">
      <c r="B101" s="1" t="s">
        <v>721</v>
      </c>
    </row>
    <row r="102" spans="1:11" x14ac:dyDescent="0.35">
      <c r="B102" s="6">
        <v>2</v>
      </c>
      <c r="C102" s="6" t="s">
        <v>35</v>
      </c>
      <c r="D102" s="6"/>
      <c r="E102" s="18"/>
      <c r="F102" s="6"/>
      <c r="G102" s="18"/>
      <c r="H102" s="6"/>
      <c r="I102" s="5">
        <f t="shared" si="2"/>
        <v>0</v>
      </c>
      <c r="J102" s="6"/>
      <c r="K102" s="5">
        <f t="shared" si="3"/>
        <v>0</v>
      </c>
    </row>
    <row r="104" spans="1:11" x14ac:dyDescent="0.35">
      <c r="A104" s="2">
        <v>9</v>
      </c>
      <c r="B104" s="1" t="s">
        <v>722</v>
      </c>
    </row>
    <row r="105" spans="1:11" x14ac:dyDescent="0.35">
      <c r="B105" t="s">
        <v>723</v>
      </c>
    </row>
    <row r="107" spans="1:11" x14ac:dyDescent="0.35">
      <c r="B107" t="s">
        <v>630</v>
      </c>
    </row>
    <row r="108" spans="1:11" x14ac:dyDescent="0.35">
      <c r="B108" t="s">
        <v>670</v>
      </c>
    </row>
    <row r="109" spans="1:11" x14ac:dyDescent="0.35">
      <c r="B109" t="s">
        <v>682</v>
      </c>
    </row>
    <row r="110" spans="1:11" x14ac:dyDescent="0.35">
      <c r="B110" t="s">
        <v>724</v>
      </c>
    </row>
    <row r="111" spans="1:11" x14ac:dyDescent="0.35">
      <c r="B111" t="s">
        <v>725</v>
      </c>
    </row>
    <row r="112" spans="1:11" x14ac:dyDescent="0.35">
      <c r="B112" s="1" t="s">
        <v>726</v>
      </c>
    </row>
    <row r="113" spans="1:11" x14ac:dyDescent="0.35">
      <c r="B113" s="6">
        <v>2</v>
      </c>
      <c r="C113" s="6" t="s">
        <v>35</v>
      </c>
      <c r="D113" s="6"/>
      <c r="E113" s="18"/>
      <c r="F113" s="6"/>
      <c r="G113" s="18"/>
      <c r="H113" s="6"/>
      <c r="I113" s="5">
        <f t="shared" ref="I113:I147" si="4">B113*E113</f>
        <v>0</v>
      </c>
      <c r="J113" s="6"/>
      <c r="K113" s="5">
        <f t="shared" ref="K113:K147" si="5">B113*G113</f>
        <v>0</v>
      </c>
    </row>
    <row r="115" spans="1:11" x14ac:dyDescent="0.35">
      <c r="A115" s="2">
        <v>10</v>
      </c>
      <c r="B115" s="1" t="s">
        <v>727</v>
      </c>
    </row>
    <row r="116" spans="1:11" x14ac:dyDescent="0.35">
      <c r="B116" t="s">
        <v>728</v>
      </c>
    </row>
    <row r="118" spans="1:11" x14ac:dyDescent="0.35">
      <c r="B118" t="s">
        <v>630</v>
      </c>
    </row>
    <row r="119" spans="1:11" x14ac:dyDescent="0.35">
      <c r="B119" t="s">
        <v>670</v>
      </c>
    </row>
    <row r="120" spans="1:11" x14ac:dyDescent="0.35">
      <c r="B120" t="s">
        <v>682</v>
      </c>
    </row>
    <row r="121" spans="1:11" x14ac:dyDescent="0.35">
      <c r="B121" t="s">
        <v>724</v>
      </c>
    </row>
    <row r="122" spans="1:11" x14ac:dyDescent="0.35">
      <c r="B122" t="s">
        <v>729</v>
      </c>
    </row>
    <row r="123" spans="1:11" x14ac:dyDescent="0.35">
      <c r="B123" t="s">
        <v>730</v>
      </c>
    </row>
    <row r="124" spans="1:11" x14ac:dyDescent="0.35">
      <c r="B124" s="1" t="s">
        <v>731</v>
      </c>
    </row>
    <row r="125" spans="1:11" x14ac:dyDescent="0.35">
      <c r="B125" s="6">
        <v>2</v>
      </c>
      <c r="C125" s="6" t="s">
        <v>35</v>
      </c>
      <c r="D125" s="6"/>
      <c r="E125" s="18"/>
      <c r="F125" s="6"/>
      <c r="G125" s="18"/>
      <c r="H125" s="6"/>
      <c r="I125" s="5">
        <f t="shared" si="4"/>
        <v>0</v>
      </c>
      <c r="J125" s="6"/>
      <c r="K125" s="5">
        <f t="shared" si="5"/>
        <v>0</v>
      </c>
    </row>
    <row r="127" spans="1:11" x14ac:dyDescent="0.35">
      <c r="A127" s="2">
        <v>11</v>
      </c>
      <c r="B127" s="1" t="s">
        <v>732</v>
      </c>
    </row>
    <row r="128" spans="1:11" x14ac:dyDescent="0.35">
      <c r="B128" t="s">
        <v>733</v>
      </c>
    </row>
    <row r="130" spans="1:11" x14ac:dyDescent="0.35">
      <c r="B130" t="s">
        <v>630</v>
      </c>
    </row>
    <row r="131" spans="1:11" x14ac:dyDescent="0.35">
      <c r="B131" t="s">
        <v>670</v>
      </c>
    </row>
    <row r="132" spans="1:11" x14ac:dyDescent="0.35">
      <c r="B132" t="s">
        <v>682</v>
      </c>
    </row>
    <row r="133" spans="1:11" x14ac:dyDescent="0.35">
      <c r="B133" t="s">
        <v>724</v>
      </c>
    </row>
    <row r="134" spans="1:11" x14ac:dyDescent="0.35">
      <c r="B134" t="s">
        <v>734</v>
      </c>
    </row>
    <row r="135" spans="1:11" x14ac:dyDescent="0.35">
      <c r="B135" s="1" t="s">
        <v>735</v>
      </c>
    </row>
    <row r="136" spans="1:11" x14ac:dyDescent="0.35">
      <c r="B136" s="6">
        <v>2</v>
      </c>
      <c r="C136" s="6" t="s">
        <v>35</v>
      </c>
      <c r="D136" s="6"/>
      <c r="E136" s="18"/>
      <c r="F136" s="6"/>
      <c r="G136" s="18"/>
      <c r="H136" s="6"/>
      <c r="I136" s="5">
        <f t="shared" si="4"/>
        <v>0</v>
      </c>
      <c r="J136" s="6"/>
      <c r="K136" s="5">
        <f t="shared" si="5"/>
        <v>0</v>
      </c>
    </row>
    <row r="138" spans="1:11" x14ac:dyDescent="0.35">
      <c r="A138" s="2">
        <v>12</v>
      </c>
      <c r="B138" s="1" t="s">
        <v>736</v>
      </c>
    </row>
    <row r="139" spans="1:11" x14ac:dyDescent="0.35">
      <c r="B139" t="s">
        <v>737</v>
      </c>
    </row>
    <row r="141" spans="1:11" x14ac:dyDescent="0.35">
      <c r="B141" t="s">
        <v>630</v>
      </c>
    </row>
    <row r="142" spans="1:11" x14ac:dyDescent="0.35">
      <c r="B142" t="s">
        <v>670</v>
      </c>
    </row>
    <row r="143" spans="1:11" x14ac:dyDescent="0.35">
      <c r="B143" t="s">
        <v>682</v>
      </c>
    </row>
    <row r="144" spans="1:11" x14ac:dyDescent="0.35">
      <c r="B144" t="s">
        <v>724</v>
      </c>
    </row>
    <row r="145" spans="1:11" x14ac:dyDescent="0.35">
      <c r="B145" t="s">
        <v>738</v>
      </c>
    </row>
    <row r="146" spans="1:11" x14ac:dyDescent="0.35">
      <c r="B146" s="1" t="s">
        <v>739</v>
      </c>
    </row>
    <row r="147" spans="1:11" x14ac:dyDescent="0.35">
      <c r="B147" s="6">
        <v>2</v>
      </c>
      <c r="C147" s="6" t="s">
        <v>35</v>
      </c>
      <c r="D147" s="6"/>
      <c r="E147" s="18"/>
      <c r="F147" s="6"/>
      <c r="G147" s="18"/>
      <c r="H147" s="6"/>
      <c r="I147" s="5">
        <f t="shared" si="4"/>
        <v>0</v>
      </c>
      <c r="J147" s="6"/>
      <c r="K147" s="5">
        <f t="shared" si="5"/>
        <v>0</v>
      </c>
    </row>
    <row r="149" spans="1:11" x14ac:dyDescent="0.35">
      <c r="A149" s="2">
        <v>13</v>
      </c>
      <c r="B149" s="1" t="s">
        <v>740</v>
      </c>
    </row>
    <row r="150" spans="1:11" x14ac:dyDescent="0.35">
      <c r="B150" t="s">
        <v>741</v>
      </c>
    </row>
    <row r="152" spans="1:11" x14ac:dyDescent="0.35">
      <c r="B152" t="s">
        <v>630</v>
      </c>
    </row>
    <row r="153" spans="1:11" x14ac:dyDescent="0.35">
      <c r="B153" t="s">
        <v>670</v>
      </c>
    </row>
    <row r="154" spans="1:11" x14ac:dyDescent="0.35">
      <c r="B154" t="s">
        <v>682</v>
      </c>
    </row>
    <row r="155" spans="1:11" x14ac:dyDescent="0.35">
      <c r="B155" t="s">
        <v>742</v>
      </c>
    </row>
    <row r="156" spans="1:11" x14ac:dyDescent="0.35">
      <c r="B156" t="s">
        <v>743</v>
      </c>
    </row>
    <row r="157" spans="1:11" x14ac:dyDescent="0.35">
      <c r="B157" s="1" t="s">
        <v>744</v>
      </c>
    </row>
    <row r="158" spans="1:11" x14ac:dyDescent="0.35">
      <c r="B158" s="6">
        <v>4</v>
      </c>
      <c r="C158" s="6" t="s">
        <v>35</v>
      </c>
      <c r="D158" s="6"/>
      <c r="E158" s="18"/>
      <c r="F158" s="6"/>
      <c r="G158" s="18"/>
      <c r="H158" s="6"/>
      <c r="I158" s="5">
        <f t="shared" ref="I158:I194" si="6">B158*E158</f>
        <v>0</v>
      </c>
      <c r="J158" s="6"/>
      <c r="K158" s="5">
        <f t="shared" ref="K158:K194" si="7">B158*G158</f>
        <v>0</v>
      </c>
    </row>
    <row r="160" spans="1:11" x14ac:dyDescent="0.35">
      <c r="A160" s="2">
        <v>14</v>
      </c>
      <c r="B160" s="1" t="s">
        <v>745</v>
      </c>
    </row>
    <row r="161" spans="1:11" x14ac:dyDescent="0.35">
      <c r="B161" t="s">
        <v>746</v>
      </c>
    </row>
    <row r="163" spans="1:11" x14ac:dyDescent="0.35">
      <c r="B163" t="s">
        <v>630</v>
      </c>
    </row>
    <row r="164" spans="1:11" x14ac:dyDescent="0.35">
      <c r="B164" t="s">
        <v>670</v>
      </c>
    </row>
    <row r="165" spans="1:11" x14ac:dyDescent="0.35">
      <c r="B165" t="s">
        <v>682</v>
      </c>
    </row>
    <row r="166" spans="1:11" x14ac:dyDescent="0.35">
      <c r="B166" t="s">
        <v>747</v>
      </c>
    </row>
    <row r="167" spans="1:11" x14ac:dyDescent="0.35">
      <c r="B167" t="s">
        <v>748</v>
      </c>
    </row>
    <row r="168" spans="1:11" x14ac:dyDescent="0.35">
      <c r="B168" t="s">
        <v>749</v>
      </c>
    </row>
    <row r="169" spans="1:11" x14ac:dyDescent="0.35">
      <c r="B169" s="1" t="s">
        <v>750</v>
      </c>
    </row>
    <row r="170" spans="1:11" x14ac:dyDescent="0.35">
      <c r="B170" s="6">
        <v>2</v>
      </c>
      <c r="C170" s="6" t="s">
        <v>35</v>
      </c>
      <c r="D170" s="6"/>
      <c r="E170" s="18"/>
      <c r="F170" s="6"/>
      <c r="G170" s="18"/>
      <c r="H170" s="6"/>
      <c r="I170" s="5">
        <f t="shared" si="6"/>
        <v>0</v>
      </c>
      <c r="J170" s="6"/>
      <c r="K170" s="5">
        <f t="shared" si="7"/>
        <v>0</v>
      </c>
    </row>
    <row r="172" spans="1:11" x14ac:dyDescent="0.35">
      <c r="A172" s="2">
        <v>15</v>
      </c>
      <c r="B172" s="1" t="s">
        <v>751</v>
      </c>
    </row>
    <row r="173" spans="1:11" x14ac:dyDescent="0.35">
      <c r="B173" t="s">
        <v>752</v>
      </c>
    </row>
    <row r="175" spans="1:11" x14ac:dyDescent="0.35">
      <c r="B175" t="s">
        <v>630</v>
      </c>
    </row>
    <row r="176" spans="1:11" x14ac:dyDescent="0.35">
      <c r="B176" t="s">
        <v>670</v>
      </c>
    </row>
    <row r="177" spans="1:11" x14ac:dyDescent="0.35">
      <c r="B177" t="s">
        <v>682</v>
      </c>
    </row>
    <row r="178" spans="1:11" x14ac:dyDescent="0.35">
      <c r="B178" t="s">
        <v>747</v>
      </c>
    </row>
    <row r="179" spans="1:11" x14ac:dyDescent="0.35">
      <c r="B179" t="s">
        <v>753</v>
      </c>
    </row>
    <row r="180" spans="1:11" x14ac:dyDescent="0.35">
      <c r="B180" t="s">
        <v>754</v>
      </c>
    </row>
    <row r="181" spans="1:11" x14ac:dyDescent="0.35">
      <c r="B181" s="1" t="s">
        <v>755</v>
      </c>
    </row>
    <row r="182" spans="1:11" x14ac:dyDescent="0.35">
      <c r="B182" s="6">
        <v>1</v>
      </c>
      <c r="C182" s="6" t="s">
        <v>35</v>
      </c>
      <c r="D182" s="6"/>
      <c r="E182" s="18"/>
      <c r="F182" s="6"/>
      <c r="G182" s="18"/>
      <c r="H182" s="6"/>
      <c r="I182" s="5">
        <f t="shared" si="6"/>
        <v>0</v>
      </c>
      <c r="J182" s="6"/>
      <c r="K182" s="5">
        <f t="shared" si="7"/>
        <v>0</v>
      </c>
    </row>
    <row r="184" spans="1:11" x14ac:dyDescent="0.35">
      <c r="A184" s="2">
        <v>16</v>
      </c>
      <c r="B184" s="2" t="s">
        <v>756</v>
      </c>
    </row>
    <row r="185" spans="1:11" x14ac:dyDescent="0.35">
      <c r="B185" t="s">
        <v>757</v>
      </c>
    </row>
    <row r="187" spans="1:11" x14ac:dyDescent="0.35">
      <c r="B187" t="s">
        <v>630</v>
      </c>
    </row>
    <row r="188" spans="1:11" x14ac:dyDescent="0.35">
      <c r="B188" t="s">
        <v>670</v>
      </c>
    </row>
    <row r="189" spans="1:11" x14ac:dyDescent="0.35">
      <c r="B189" t="s">
        <v>682</v>
      </c>
    </row>
    <row r="190" spans="1:11" x14ac:dyDescent="0.35">
      <c r="B190" t="s">
        <v>758</v>
      </c>
    </row>
    <row r="191" spans="1:11" x14ac:dyDescent="0.35">
      <c r="B191" t="s">
        <v>759</v>
      </c>
    </row>
    <row r="192" spans="1:11" x14ac:dyDescent="0.35">
      <c r="B192" t="s">
        <v>652</v>
      </c>
    </row>
    <row r="193" spans="1:11" x14ac:dyDescent="0.35">
      <c r="B193" t="s">
        <v>760</v>
      </c>
    </row>
    <row r="194" spans="1:11" x14ac:dyDescent="0.35">
      <c r="B194" s="6">
        <v>1</v>
      </c>
      <c r="C194" s="6" t="s">
        <v>35</v>
      </c>
      <c r="D194" s="6"/>
      <c r="E194" s="18"/>
      <c r="F194" s="6"/>
      <c r="G194" s="18"/>
      <c r="H194" s="6"/>
      <c r="I194" s="5">
        <f t="shared" si="6"/>
        <v>0</v>
      </c>
      <c r="J194" s="6"/>
      <c r="K194" s="5">
        <f t="shared" si="7"/>
        <v>0</v>
      </c>
    </row>
    <row r="196" spans="1:11" x14ac:dyDescent="0.35">
      <c r="A196" s="2">
        <v>17</v>
      </c>
      <c r="B196" s="1" t="s">
        <v>761</v>
      </c>
    </row>
    <row r="197" spans="1:11" x14ac:dyDescent="0.35">
      <c r="B197" t="s">
        <v>762</v>
      </c>
    </row>
    <row r="199" spans="1:11" x14ac:dyDescent="0.35">
      <c r="B199" t="s">
        <v>630</v>
      </c>
    </row>
    <row r="200" spans="1:11" x14ac:dyDescent="0.35">
      <c r="B200" t="s">
        <v>670</v>
      </c>
    </row>
    <row r="201" spans="1:11" x14ac:dyDescent="0.35">
      <c r="B201" t="s">
        <v>682</v>
      </c>
    </row>
    <row r="202" spans="1:11" x14ac:dyDescent="0.35">
      <c r="B202" t="s">
        <v>758</v>
      </c>
    </row>
    <row r="203" spans="1:11" x14ac:dyDescent="0.35">
      <c r="B203" t="s">
        <v>763</v>
      </c>
    </row>
    <row r="204" spans="1:11" x14ac:dyDescent="0.35">
      <c r="B204" s="1" t="s">
        <v>764</v>
      </c>
    </row>
    <row r="205" spans="1:11" x14ac:dyDescent="0.35">
      <c r="B205" s="6">
        <v>3</v>
      </c>
      <c r="C205" s="6" t="s">
        <v>35</v>
      </c>
      <c r="D205" s="6"/>
      <c r="E205" s="18"/>
      <c r="F205" s="6"/>
      <c r="G205" s="18"/>
      <c r="H205" s="6"/>
      <c r="I205" s="5">
        <f t="shared" ref="I205:I229" si="8">B205*E205</f>
        <v>0</v>
      </c>
      <c r="J205" s="6"/>
      <c r="K205" s="5">
        <f t="shared" ref="K205:K229" si="9">B205*G205</f>
        <v>0</v>
      </c>
    </row>
    <row r="207" spans="1:11" x14ac:dyDescent="0.35">
      <c r="A207" s="2">
        <v>18</v>
      </c>
      <c r="B207" s="1" t="s">
        <v>765</v>
      </c>
    </row>
    <row r="208" spans="1:11" x14ac:dyDescent="0.35">
      <c r="B208" t="s">
        <v>766</v>
      </c>
    </row>
    <row r="210" spans="1:11" x14ac:dyDescent="0.35">
      <c r="B210" t="s">
        <v>630</v>
      </c>
    </row>
    <row r="211" spans="1:11" x14ac:dyDescent="0.35">
      <c r="B211" t="s">
        <v>670</v>
      </c>
    </row>
    <row r="212" spans="1:11" x14ac:dyDescent="0.35">
      <c r="B212" t="s">
        <v>682</v>
      </c>
    </row>
    <row r="213" spans="1:11" x14ac:dyDescent="0.35">
      <c r="B213" t="s">
        <v>758</v>
      </c>
    </row>
    <row r="214" spans="1:11" x14ac:dyDescent="0.35">
      <c r="B214" t="s">
        <v>767</v>
      </c>
    </row>
    <row r="215" spans="1:11" x14ac:dyDescent="0.35">
      <c r="B215" s="1" t="s">
        <v>768</v>
      </c>
    </row>
    <row r="216" spans="1:11" x14ac:dyDescent="0.35">
      <c r="B216" s="6">
        <v>1</v>
      </c>
      <c r="C216" s="6" t="s">
        <v>35</v>
      </c>
      <c r="D216" s="6"/>
      <c r="E216" s="18"/>
      <c r="F216" s="6"/>
      <c r="G216" s="18"/>
      <c r="H216" s="6"/>
      <c r="I216" s="5">
        <f t="shared" si="8"/>
        <v>0</v>
      </c>
      <c r="J216" s="6"/>
      <c r="K216" s="5">
        <f t="shared" si="9"/>
        <v>0</v>
      </c>
    </row>
    <row r="218" spans="1:11" x14ac:dyDescent="0.35">
      <c r="A218" s="2">
        <v>19</v>
      </c>
      <c r="B218" s="1" t="s">
        <v>769</v>
      </c>
    </row>
    <row r="219" spans="1:11" x14ac:dyDescent="0.35">
      <c r="B219" t="s">
        <v>770</v>
      </c>
    </row>
    <row r="221" spans="1:11" x14ac:dyDescent="0.35">
      <c r="B221" t="s">
        <v>630</v>
      </c>
    </row>
    <row r="222" spans="1:11" x14ac:dyDescent="0.35">
      <c r="B222" t="s">
        <v>670</v>
      </c>
    </row>
    <row r="223" spans="1:11" x14ac:dyDescent="0.35">
      <c r="B223" t="s">
        <v>771</v>
      </c>
    </row>
    <row r="224" spans="1:11" x14ac:dyDescent="0.35">
      <c r="B224" t="s">
        <v>772</v>
      </c>
    </row>
    <row r="225" spans="2:11" x14ac:dyDescent="0.35">
      <c r="B225" t="s">
        <v>773</v>
      </c>
    </row>
    <row r="226" spans="2:11" x14ac:dyDescent="0.35">
      <c r="B226" t="s">
        <v>774</v>
      </c>
    </row>
    <row r="227" spans="2:11" x14ac:dyDescent="0.35">
      <c r="B227" t="s">
        <v>775</v>
      </c>
    </row>
    <row r="228" spans="2:11" x14ac:dyDescent="0.35">
      <c r="B228" s="1" t="s">
        <v>776</v>
      </c>
    </row>
    <row r="229" spans="2:11" x14ac:dyDescent="0.35">
      <c r="B229" s="6">
        <v>2</v>
      </c>
      <c r="C229" s="6" t="s">
        <v>35</v>
      </c>
      <c r="D229" s="6"/>
      <c r="E229" s="18"/>
      <c r="F229" s="6"/>
      <c r="G229" s="18"/>
      <c r="H229" s="6"/>
      <c r="I229" s="5">
        <f t="shared" si="8"/>
        <v>0</v>
      </c>
      <c r="J229" s="6"/>
      <c r="K229" s="5">
        <f t="shared" si="9"/>
        <v>0</v>
      </c>
    </row>
    <row r="231" spans="2:11" x14ac:dyDescent="0.35">
      <c r="B231" s="7" t="s">
        <v>812</v>
      </c>
      <c r="C231" s="6"/>
      <c r="D231" s="6"/>
      <c r="E231" s="6"/>
      <c r="F231" s="6"/>
      <c r="G231" s="6"/>
      <c r="H231" s="6"/>
      <c r="I231" s="5">
        <f>SUM(I19:I230)</f>
        <v>0</v>
      </c>
      <c r="J231" s="6"/>
      <c r="K231" s="5">
        <f>SUM(K19:K230)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opLeftCell="A14" workbookViewId="0">
      <selection activeCell="A23" sqref="A23:XFD26"/>
    </sheetView>
  </sheetViews>
  <sheetFormatPr defaultRowHeight="14.5" x14ac:dyDescent="0.35"/>
  <cols>
    <col min="9" max="9" width="12" style="3" bestFit="1" customWidth="1"/>
    <col min="11" max="11" width="13.1796875" style="3" bestFit="1" customWidth="1"/>
  </cols>
  <sheetData>
    <row r="1" spans="1:11" x14ac:dyDescent="0.35">
      <c r="B1" s="2" t="s">
        <v>784</v>
      </c>
    </row>
    <row r="2" spans="1:11" x14ac:dyDescent="0.35">
      <c r="B2" s="2"/>
    </row>
    <row r="3" spans="1:11" x14ac:dyDescent="0.35">
      <c r="A3" s="10" t="s">
        <v>805</v>
      </c>
      <c r="B3" s="11" t="s">
        <v>806</v>
      </c>
      <c r="C3" s="12"/>
      <c r="D3" s="12"/>
      <c r="E3" s="21" t="s">
        <v>807</v>
      </c>
      <c r="F3" s="22"/>
      <c r="G3" s="22"/>
      <c r="H3" s="12"/>
      <c r="I3" s="23" t="s">
        <v>808</v>
      </c>
      <c r="J3" s="21"/>
      <c r="K3" s="21"/>
    </row>
    <row r="4" spans="1:11" x14ac:dyDescent="0.35">
      <c r="B4" s="11" t="s">
        <v>809</v>
      </c>
      <c r="C4" s="12"/>
      <c r="D4" s="12"/>
      <c r="E4" s="13" t="s">
        <v>810</v>
      </c>
      <c r="F4" s="13"/>
      <c r="G4" s="13" t="s">
        <v>811</v>
      </c>
      <c r="H4" s="14"/>
      <c r="I4" s="13" t="s">
        <v>810</v>
      </c>
      <c r="J4" s="13"/>
      <c r="K4" s="13" t="s">
        <v>811</v>
      </c>
    </row>
    <row r="5" spans="1:11" x14ac:dyDescent="0.35">
      <c r="A5" s="2">
        <v>1</v>
      </c>
      <c r="B5" s="1" t="s">
        <v>109</v>
      </c>
    </row>
    <row r="6" spans="1:11" x14ac:dyDescent="0.35">
      <c r="B6" t="s">
        <v>110</v>
      </c>
    </row>
    <row r="8" spans="1:11" x14ac:dyDescent="0.35">
      <c r="B8" t="s">
        <v>1</v>
      </c>
    </row>
    <row r="9" spans="1:11" x14ac:dyDescent="0.35">
      <c r="B9" t="s">
        <v>3</v>
      </c>
    </row>
    <row r="10" spans="1:11" x14ac:dyDescent="0.35">
      <c r="B10" t="s">
        <v>111</v>
      </c>
    </row>
    <row r="11" spans="1:11" x14ac:dyDescent="0.35">
      <c r="B11" s="1" t="s">
        <v>112</v>
      </c>
    </row>
    <row r="12" spans="1:11" x14ac:dyDescent="0.35">
      <c r="B12" s="6">
        <v>16</v>
      </c>
      <c r="C12" s="6" t="s">
        <v>4</v>
      </c>
      <c r="D12" s="6"/>
      <c r="E12" s="18"/>
      <c r="F12" s="6"/>
      <c r="G12" s="18"/>
      <c r="H12" s="6"/>
      <c r="I12" s="5">
        <f>B12*E12</f>
        <v>0</v>
      </c>
      <c r="J12" s="6"/>
      <c r="K12" s="5">
        <f>B12*G12</f>
        <v>0</v>
      </c>
    </row>
    <row r="14" spans="1:11" x14ac:dyDescent="0.35">
      <c r="A14" s="2">
        <v>2</v>
      </c>
      <c r="B14" s="1" t="s">
        <v>113</v>
      </c>
    </row>
    <row r="15" spans="1:11" x14ac:dyDescent="0.35">
      <c r="B15" t="s">
        <v>114</v>
      </c>
    </row>
    <row r="17" spans="2:11" x14ac:dyDescent="0.35">
      <c r="B17" t="s">
        <v>1</v>
      </c>
    </row>
    <row r="18" spans="2:11" x14ac:dyDescent="0.35">
      <c r="B18" t="s">
        <v>3</v>
      </c>
    </row>
    <row r="19" spans="2:11" x14ac:dyDescent="0.35">
      <c r="B19" t="s">
        <v>115</v>
      </c>
    </row>
    <row r="20" spans="2:11" x14ac:dyDescent="0.35">
      <c r="B20" t="s">
        <v>116</v>
      </c>
    </row>
    <row r="21" spans="2:11" x14ac:dyDescent="0.35">
      <c r="B21" s="1" t="s">
        <v>117</v>
      </c>
    </row>
    <row r="22" spans="2:11" x14ac:dyDescent="0.35">
      <c r="B22" s="6">
        <v>140</v>
      </c>
      <c r="C22" s="6" t="s">
        <v>4</v>
      </c>
      <c r="D22" s="6"/>
      <c r="E22" s="18"/>
      <c r="F22" s="6"/>
      <c r="G22" s="18"/>
      <c r="H22" s="6"/>
      <c r="I22" s="5">
        <f t="shared" ref="I22" si="0">B22*E22</f>
        <v>0</v>
      </c>
      <c r="J22" s="6"/>
      <c r="K22" s="5">
        <f t="shared" ref="K22" si="1">B22*G22</f>
        <v>0</v>
      </c>
    </row>
    <row r="24" spans="2:11" x14ac:dyDescent="0.35">
      <c r="B24" s="7" t="s">
        <v>812</v>
      </c>
      <c r="C24" s="6"/>
      <c r="D24" s="6"/>
      <c r="E24" s="6"/>
      <c r="F24" s="6"/>
      <c r="G24" s="6"/>
      <c r="H24" s="6"/>
      <c r="I24" s="5">
        <f>SUM(I12:I23)</f>
        <v>0</v>
      </c>
      <c r="J24" s="6"/>
      <c r="K24" s="5">
        <f>SUM(K12:K23)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topLeftCell="A61" workbookViewId="0">
      <selection activeCell="A68" sqref="A68:XFD71"/>
    </sheetView>
  </sheetViews>
  <sheetFormatPr defaultRowHeight="14.5" x14ac:dyDescent="0.35"/>
  <cols>
    <col min="9" max="9" width="13.81640625" style="3" customWidth="1"/>
    <col min="11" max="11" width="14" style="3" customWidth="1"/>
  </cols>
  <sheetData>
    <row r="1" spans="1:11" x14ac:dyDescent="0.35">
      <c r="B1" s="2" t="s">
        <v>785</v>
      </c>
    </row>
    <row r="2" spans="1:11" x14ac:dyDescent="0.35">
      <c r="B2" s="2"/>
    </row>
    <row r="3" spans="1:11" x14ac:dyDescent="0.35">
      <c r="A3" s="10" t="s">
        <v>805</v>
      </c>
      <c r="B3" s="11" t="s">
        <v>806</v>
      </c>
      <c r="C3" s="12"/>
      <c r="D3" s="12"/>
      <c r="E3" s="21" t="s">
        <v>807</v>
      </c>
      <c r="F3" s="22"/>
      <c r="G3" s="22"/>
      <c r="H3" s="12"/>
      <c r="I3" s="23" t="s">
        <v>808</v>
      </c>
      <c r="J3" s="21"/>
      <c r="K3" s="21"/>
    </row>
    <row r="4" spans="1:11" x14ac:dyDescent="0.35">
      <c r="B4" s="11" t="s">
        <v>809</v>
      </c>
      <c r="C4" s="12"/>
      <c r="D4" s="12"/>
      <c r="E4" s="13" t="s">
        <v>810</v>
      </c>
      <c r="F4" s="13"/>
      <c r="G4" s="13" t="s">
        <v>811</v>
      </c>
      <c r="H4" s="14"/>
      <c r="I4" s="13" t="s">
        <v>810</v>
      </c>
      <c r="J4" s="13"/>
      <c r="K4" s="13" t="s">
        <v>811</v>
      </c>
    </row>
    <row r="5" spans="1:11" x14ac:dyDescent="0.35">
      <c r="A5" s="2">
        <v>1</v>
      </c>
      <c r="B5" s="1" t="s">
        <v>5</v>
      </c>
    </row>
    <row r="6" spans="1:11" x14ac:dyDescent="0.35">
      <c r="B6" t="s">
        <v>6</v>
      </c>
    </row>
    <row r="8" spans="1:11" x14ac:dyDescent="0.35">
      <c r="B8" t="s">
        <v>7</v>
      </c>
    </row>
    <row r="9" spans="1:11" x14ac:dyDescent="0.35">
      <c r="B9" t="s">
        <v>8</v>
      </c>
    </row>
    <row r="10" spans="1:11" x14ac:dyDescent="0.35">
      <c r="B10" t="s">
        <v>9</v>
      </c>
    </row>
    <row r="11" spans="1:11" x14ac:dyDescent="0.35">
      <c r="B11" t="s">
        <v>10</v>
      </c>
    </row>
    <row r="12" spans="1:11" x14ac:dyDescent="0.35">
      <c r="B12" s="1" t="s">
        <v>11</v>
      </c>
    </row>
    <row r="13" spans="1:11" x14ac:dyDescent="0.35">
      <c r="B13" s="6">
        <v>70</v>
      </c>
      <c r="C13" s="6" t="s">
        <v>12</v>
      </c>
      <c r="D13" s="6"/>
      <c r="E13" s="18"/>
      <c r="F13" s="6"/>
      <c r="G13" s="18"/>
      <c r="H13" s="6"/>
      <c r="I13" s="5">
        <f>B13*E13</f>
        <v>0</v>
      </c>
      <c r="J13" s="6"/>
      <c r="K13" s="5">
        <f>B13*G13</f>
        <v>0</v>
      </c>
    </row>
    <row r="15" spans="1:11" x14ac:dyDescent="0.35">
      <c r="A15" s="2">
        <v>2</v>
      </c>
      <c r="B15" s="1" t="s">
        <v>13</v>
      </c>
    </row>
    <row r="16" spans="1:11" x14ac:dyDescent="0.35">
      <c r="B16" t="s">
        <v>14</v>
      </c>
    </row>
    <row r="18" spans="1:11" x14ac:dyDescent="0.35">
      <c r="B18" t="s">
        <v>7</v>
      </c>
    </row>
    <row r="19" spans="1:11" x14ac:dyDescent="0.35">
      <c r="B19" t="s">
        <v>8</v>
      </c>
    </row>
    <row r="20" spans="1:11" x14ac:dyDescent="0.35">
      <c r="B20" t="s">
        <v>15</v>
      </c>
    </row>
    <row r="21" spans="1:11" x14ac:dyDescent="0.35">
      <c r="B21" t="s">
        <v>16</v>
      </c>
    </row>
    <row r="22" spans="1:11" x14ac:dyDescent="0.35">
      <c r="B22" t="s">
        <v>17</v>
      </c>
    </row>
    <row r="23" spans="1:11" x14ac:dyDescent="0.35">
      <c r="B23" s="1" t="s">
        <v>18</v>
      </c>
    </row>
    <row r="24" spans="1:11" x14ac:dyDescent="0.35">
      <c r="B24" s="6">
        <v>16</v>
      </c>
      <c r="C24" s="6" t="s">
        <v>12</v>
      </c>
      <c r="D24" s="6"/>
      <c r="E24" s="18"/>
      <c r="F24" s="6"/>
      <c r="G24" s="18"/>
      <c r="H24" s="6"/>
      <c r="I24" s="5">
        <f t="shared" ref="I24:I57" si="0">B24*E24</f>
        <v>0</v>
      </c>
      <c r="J24" s="6"/>
      <c r="K24" s="5">
        <f t="shared" ref="K24:K57" si="1">B24*G24</f>
        <v>0</v>
      </c>
    </row>
    <row r="26" spans="1:11" x14ac:dyDescent="0.35">
      <c r="A26" s="2">
        <v>3</v>
      </c>
      <c r="B26" s="1" t="s">
        <v>19</v>
      </c>
    </row>
    <row r="27" spans="1:11" x14ac:dyDescent="0.35">
      <c r="B27" t="s">
        <v>20</v>
      </c>
    </row>
    <row r="29" spans="1:11" x14ac:dyDescent="0.35">
      <c r="B29" t="s">
        <v>7</v>
      </c>
    </row>
    <row r="30" spans="1:11" x14ac:dyDescent="0.35">
      <c r="B30" t="s">
        <v>8</v>
      </c>
    </row>
    <row r="31" spans="1:11" x14ac:dyDescent="0.35">
      <c r="B31" t="s">
        <v>15</v>
      </c>
    </row>
    <row r="32" spans="1:11" x14ac:dyDescent="0.35">
      <c r="B32" t="s">
        <v>21</v>
      </c>
    </row>
    <row r="33" spans="1:11" x14ac:dyDescent="0.35">
      <c r="B33" t="s">
        <v>22</v>
      </c>
    </row>
    <row r="34" spans="1:11" x14ac:dyDescent="0.35">
      <c r="B34" s="1" t="s">
        <v>23</v>
      </c>
    </row>
    <row r="35" spans="1:11" x14ac:dyDescent="0.35">
      <c r="B35" s="6">
        <v>40</v>
      </c>
      <c r="C35" s="6" t="s">
        <v>12</v>
      </c>
      <c r="D35" s="6"/>
      <c r="E35" s="18"/>
      <c r="F35" s="6"/>
      <c r="G35" s="18"/>
      <c r="H35" s="6"/>
      <c r="I35" s="5">
        <f t="shared" si="0"/>
        <v>0</v>
      </c>
      <c r="J35" s="6"/>
      <c r="K35" s="5">
        <f t="shared" si="1"/>
        <v>0</v>
      </c>
    </row>
    <row r="37" spans="1:11" x14ac:dyDescent="0.35">
      <c r="A37">
        <v>4</v>
      </c>
      <c r="B37" s="1" t="s">
        <v>24</v>
      </c>
    </row>
    <row r="38" spans="1:11" x14ac:dyDescent="0.35">
      <c r="B38" t="s">
        <v>25</v>
      </c>
    </row>
    <row r="40" spans="1:11" x14ac:dyDescent="0.35">
      <c r="B40" t="s">
        <v>7</v>
      </c>
    </row>
    <row r="41" spans="1:11" x14ac:dyDescent="0.35">
      <c r="B41" t="s">
        <v>8</v>
      </c>
    </row>
    <row r="42" spans="1:11" x14ac:dyDescent="0.35">
      <c r="B42" t="s">
        <v>26</v>
      </c>
    </row>
    <row r="43" spans="1:11" x14ac:dyDescent="0.35">
      <c r="B43" t="s">
        <v>27</v>
      </c>
    </row>
    <row r="44" spans="1:11" x14ac:dyDescent="0.35">
      <c r="B44" t="s">
        <v>28</v>
      </c>
    </row>
    <row r="45" spans="1:11" x14ac:dyDescent="0.35">
      <c r="B45" s="1" t="s">
        <v>29</v>
      </c>
    </row>
    <row r="46" spans="1:11" x14ac:dyDescent="0.35">
      <c r="B46" s="6">
        <v>40</v>
      </c>
      <c r="C46" s="6" t="s">
        <v>12</v>
      </c>
      <c r="D46" s="6"/>
      <c r="E46" s="18"/>
      <c r="F46" s="6"/>
      <c r="G46" s="18"/>
      <c r="H46" s="6"/>
      <c r="I46" s="5">
        <f t="shared" si="0"/>
        <v>0</v>
      </c>
      <c r="J46" s="6"/>
      <c r="K46" s="5">
        <f t="shared" si="1"/>
        <v>0</v>
      </c>
    </row>
    <row r="48" spans="1:11" x14ac:dyDescent="0.35">
      <c r="A48">
        <v>5</v>
      </c>
      <c r="B48" s="1" t="s">
        <v>118</v>
      </c>
    </row>
    <row r="49" spans="1:11" x14ac:dyDescent="0.35">
      <c r="B49" t="s">
        <v>119</v>
      </c>
    </row>
    <row r="51" spans="1:11" x14ac:dyDescent="0.35">
      <c r="B51" t="s">
        <v>7</v>
      </c>
    </row>
    <row r="52" spans="1:11" x14ac:dyDescent="0.35">
      <c r="B52" t="s">
        <v>8</v>
      </c>
    </row>
    <row r="53" spans="1:11" x14ac:dyDescent="0.35">
      <c r="B53" t="s">
        <v>32</v>
      </c>
    </row>
    <row r="54" spans="1:11" x14ac:dyDescent="0.35">
      <c r="B54" t="s">
        <v>120</v>
      </c>
    </row>
    <row r="55" spans="1:11" x14ac:dyDescent="0.35">
      <c r="B55" t="s">
        <v>121</v>
      </c>
    </row>
    <row r="56" spans="1:11" x14ac:dyDescent="0.35">
      <c r="B56" s="1" t="s">
        <v>122</v>
      </c>
    </row>
    <row r="57" spans="1:11" x14ac:dyDescent="0.35">
      <c r="B57" s="6">
        <v>8</v>
      </c>
      <c r="C57" s="6" t="s">
        <v>12</v>
      </c>
      <c r="D57" s="6"/>
      <c r="E57" s="18"/>
      <c r="F57" s="6"/>
      <c r="G57" s="18"/>
      <c r="H57" s="6"/>
      <c r="I57" s="5">
        <f t="shared" si="0"/>
        <v>0</v>
      </c>
      <c r="J57" s="6"/>
      <c r="K57" s="5">
        <f t="shared" si="1"/>
        <v>0</v>
      </c>
    </row>
    <row r="59" spans="1:11" x14ac:dyDescent="0.35">
      <c r="A59">
        <v>6</v>
      </c>
      <c r="B59" s="1" t="s">
        <v>30</v>
      </c>
    </row>
    <row r="60" spans="1:11" x14ac:dyDescent="0.35">
      <c r="B60" t="s">
        <v>31</v>
      </c>
    </row>
    <row r="62" spans="1:11" x14ac:dyDescent="0.35">
      <c r="B62" t="s">
        <v>7</v>
      </c>
    </row>
    <row r="63" spans="1:11" x14ac:dyDescent="0.35">
      <c r="B63" t="s">
        <v>8</v>
      </c>
    </row>
    <row r="64" spans="1:11" x14ac:dyDescent="0.35">
      <c r="B64" t="s">
        <v>32</v>
      </c>
    </row>
    <row r="65" spans="2:11" x14ac:dyDescent="0.35">
      <c r="B65" t="s">
        <v>33</v>
      </c>
    </row>
    <row r="66" spans="2:11" x14ac:dyDescent="0.35">
      <c r="B66" s="1" t="s">
        <v>34</v>
      </c>
    </row>
    <row r="67" spans="2:11" x14ac:dyDescent="0.35">
      <c r="B67" s="6">
        <v>2</v>
      </c>
      <c r="C67" s="6" t="s">
        <v>35</v>
      </c>
      <c r="D67" s="6"/>
      <c r="E67" s="18"/>
      <c r="F67" s="6"/>
      <c r="G67" s="18"/>
      <c r="H67" s="6"/>
      <c r="I67" s="5">
        <f t="shared" ref="I67" si="2">B67*E67</f>
        <v>0</v>
      </c>
      <c r="J67" s="6"/>
      <c r="K67" s="5">
        <f t="shared" ref="K67" si="3">B67*G67</f>
        <v>0</v>
      </c>
    </row>
    <row r="69" spans="2:11" x14ac:dyDescent="0.35">
      <c r="B69" s="7" t="s">
        <v>812</v>
      </c>
      <c r="C69" s="6"/>
      <c r="D69" s="6"/>
      <c r="E69" s="6"/>
      <c r="F69" s="6"/>
      <c r="G69" s="6"/>
      <c r="H69" s="6"/>
      <c r="I69" s="5">
        <f>SUM(I13:I68)</f>
        <v>0</v>
      </c>
      <c r="J69" s="6"/>
      <c r="K69" s="5">
        <f>SUM(K13:K68)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opLeftCell="A15" workbookViewId="0">
      <selection activeCell="A25" sqref="A25:XFD28"/>
    </sheetView>
  </sheetViews>
  <sheetFormatPr defaultRowHeight="14.5" x14ac:dyDescent="0.35"/>
  <cols>
    <col min="9" max="9" width="14.54296875" style="3" bestFit="1" customWidth="1"/>
    <col min="11" max="11" width="13.1796875" style="3" bestFit="1" customWidth="1"/>
  </cols>
  <sheetData>
    <row r="1" spans="1:11" x14ac:dyDescent="0.35">
      <c r="B1" s="2" t="s">
        <v>786</v>
      </c>
    </row>
    <row r="3" spans="1:11" x14ac:dyDescent="0.35">
      <c r="A3" s="10" t="s">
        <v>805</v>
      </c>
      <c r="B3" s="11" t="s">
        <v>806</v>
      </c>
      <c r="C3" s="12"/>
      <c r="D3" s="12"/>
      <c r="E3" s="21" t="s">
        <v>807</v>
      </c>
      <c r="F3" s="22"/>
      <c r="G3" s="22"/>
      <c r="H3" s="12"/>
      <c r="I3" s="23" t="s">
        <v>808</v>
      </c>
      <c r="J3" s="21"/>
      <c r="K3" s="21"/>
    </row>
    <row r="4" spans="1:11" ht="15" customHeight="1" x14ac:dyDescent="0.35">
      <c r="B4" s="11" t="s">
        <v>809</v>
      </c>
      <c r="C4" s="12"/>
      <c r="D4" s="12"/>
      <c r="E4" s="13" t="s">
        <v>810</v>
      </c>
      <c r="F4" s="13"/>
      <c r="G4" s="13" t="s">
        <v>811</v>
      </c>
      <c r="H4" s="14"/>
      <c r="I4" s="13" t="s">
        <v>810</v>
      </c>
      <c r="J4" s="13"/>
      <c r="K4" s="13" t="s">
        <v>811</v>
      </c>
    </row>
    <row r="5" spans="1:11" x14ac:dyDescent="0.35">
      <c r="A5" s="2">
        <v>1</v>
      </c>
      <c r="B5" s="1" t="s">
        <v>36</v>
      </c>
    </row>
    <row r="6" spans="1:11" x14ac:dyDescent="0.35">
      <c r="B6" t="s">
        <v>37</v>
      </c>
    </row>
    <row r="8" spans="1:11" x14ac:dyDescent="0.35">
      <c r="B8" t="s">
        <v>7</v>
      </c>
    </row>
    <row r="9" spans="1:11" x14ac:dyDescent="0.35">
      <c r="B9" t="s">
        <v>38</v>
      </c>
    </row>
    <row r="10" spans="1:11" x14ac:dyDescent="0.35">
      <c r="B10" t="s">
        <v>39</v>
      </c>
    </row>
    <row r="11" spans="1:11" x14ac:dyDescent="0.35">
      <c r="B11" t="s">
        <v>40</v>
      </c>
    </row>
    <row r="12" spans="1:11" x14ac:dyDescent="0.35">
      <c r="B12" s="1" t="s">
        <v>41</v>
      </c>
    </row>
    <row r="13" spans="1:11" x14ac:dyDescent="0.35">
      <c r="B13" s="6">
        <v>6.4</v>
      </c>
      <c r="C13" s="6" t="s">
        <v>12</v>
      </c>
      <c r="D13" s="6"/>
      <c r="E13" s="18"/>
      <c r="F13" s="6"/>
      <c r="G13" s="18"/>
      <c r="H13" s="6"/>
      <c r="I13" s="5">
        <f>B13*E13</f>
        <v>0</v>
      </c>
      <c r="J13" s="6"/>
      <c r="K13" s="5">
        <f>B13*G13</f>
        <v>0</v>
      </c>
    </row>
    <row r="15" spans="1:11" x14ac:dyDescent="0.35">
      <c r="A15" s="2">
        <v>2</v>
      </c>
      <c r="B15" s="1" t="s">
        <v>123</v>
      </c>
    </row>
    <row r="16" spans="1:11" x14ac:dyDescent="0.35">
      <c r="B16" t="s">
        <v>124</v>
      </c>
    </row>
    <row r="18" spans="2:11" x14ac:dyDescent="0.35">
      <c r="B18" t="s">
        <v>7</v>
      </c>
    </row>
    <row r="19" spans="2:11" x14ac:dyDescent="0.35">
      <c r="B19" t="s">
        <v>38</v>
      </c>
    </row>
    <row r="20" spans="2:11" x14ac:dyDescent="0.35">
      <c r="B20" t="s">
        <v>39</v>
      </c>
    </row>
    <row r="21" spans="2:11" x14ac:dyDescent="0.35">
      <c r="B21" t="s">
        <v>125</v>
      </c>
    </row>
    <row r="22" spans="2:11" x14ac:dyDescent="0.35">
      <c r="B22" t="s">
        <v>126</v>
      </c>
    </row>
    <row r="23" spans="2:11" x14ac:dyDescent="0.35">
      <c r="B23" s="1" t="s">
        <v>127</v>
      </c>
    </row>
    <row r="24" spans="2:11" x14ac:dyDescent="0.35">
      <c r="B24" s="6">
        <v>5.3</v>
      </c>
      <c r="C24" s="6" t="s">
        <v>12</v>
      </c>
      <c r="D24" s="6"/>
      <c r="E24" s="18"/>
      <c r="F24" s="6"/>
      <c r="G24" s="18"/>
      <c r="H24" s="6"/>
      <c r="I24" s="5">
        <f t="shared" ref="I24" si="0">B24*E24</f>
        <v>0</v>
      </c>
      <c r="J24" s="6"/>
      <c r="K24" s="5">
        <f t="shared" ref="K24" si="1">B24*G24</f>
        <v>0</v>
      </c>
    </row>
    <row r="26" spans="2:11" x14ac:dyDescent="0.35">
      <c r="B26" s="7" t="s">
        <v>812</v>
      </c>
      <c r="C26" s="6"/>
      <c r="D26" s="6"/>
      <c r="E26" s="6"/>
      <c r="F26" s="6"/>
      <c r="G26" s="6"/>
      <c r="H26" s="6"/>
      <c r="I26" s="5">
        <f>SUM(I13:I25)</f>
        <v>0</v>
      </c>
      <c r="J26" s="6"/>
      <c r="K26" s="5">
        <f>SUM(K13:K25)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topLeftCell="A60" workbookViewId="0">
      <selection activeCell="A76" sqref="A76:XFD79"/>
    </sheetView>
  </sheetViews>
  <sheetFormatPr defaultRowHeight="14.5" x14ac:dyDescent="0.35"/>
  <cols>
    <col min="9" max="9" width="13.1796875" style="3" bestFit="1" customWidth="1"/>
    <col min="11" max="11" width="14.54296875" style="3" bestFit="1" customWidth="1"/>
  </cols>
  <sheetData>
    <row r="1" spans="1:11" x14ac:dyDescent="0.35">
      <c r="B1" s="2" t="s">
        <v>787</v>
      </c>
    </row>
    <row r="2" spans="1:11" x14ac:dyDescent="0.35">
      <c r="B2" s="2"/>
    </row>
    <row r="3" spans="1:11" x14ac:dyDescent="0.35">
      <c r="A3" s="10" t="s">
        <v>805</v>
      </c>
      <c r="B3" s="11" t="s">
        <v>806</v>
      </c>
      <c r="C3" s="12"/>
      <c r="D3" s="12"/>
      <c r="E3" s="21" t="s">
        <v>807</v>
      </c>
      <c r="F3" s="22"/>
      <c r="G3" s="22"/>
      <c r="H3" s="12"/>
      <c r="I3" s="23" t="s">
        <v>808</v>
      </c>
      <c r="J3" s="21"/>
      <c r="K3" s="21"/>
    </row>
    <row r="4" spans="1:11" x14ac:dyDescent="0.35">
      <c r="B4" s="11" t="s">
        <v>809</v>
      </c>
      <c r="C4" s="12"/>
      <c r="D4" s="12"/>
      <c r="E4" s="13" t="s">
        <v>810</v>
      </c>
      <c r="F4" s="13"/>
      <c r="G4" s="13" t="s">
        <v>811</v>
      </c>
      <c r="H4" s="14"/>
      <c r="I4" s="13" t="s">
        <v>810</v>
      </c>
      <c r="J4" s="13"/>
      <c r="K4" s="13" t="s">
        <v>811</v>
      </c>
    </row>
    <row r="5" spans="1:11" x14ac:dyDescent="0.35">
      <c r="A5" s="2">
        <v>1</v>
      </c>
      <c r="B5" s="1" t="s">
        <v>128</v>
      </c>
    </row>
    <row r="6" spans="1:11" x14ac:dyDescent="0.35">
      <c r="B6" t="s">
        <v>129</v>
      </c>
    </row>
    <row r="8" spans="1:11" x14ac:dyDescent="0.35">
      <c r="B8" t="s">
        <v>42</v>
      </c>
    </row>
    <row r="9" spans="1:11" x14ac:dyDescent="0.35">
      <c r="B9" t="s">
        <v>43</v>
      </c>
    </row>
    <row r="10" spans="1:11" x14ac:dyDescent="0.35">
      <c r="B10" t="s">
        <v>44</v>
      </c>
    </row>
    <row r="11" spans="1:11" x14ac:dyDescent="0.35">
      <c r="B11" t="s">
        <v>45</v>
      </c>
    </row>
    <row r="12" spans="1:11" x14ac:dyDescent="0.35">
      <c r="B12" t="s">
        <v>46</v>
      </c>
    </row>
    <row r="13" spans="1:11" x14ac:dyDescent="0.35">
      <c r="B13" t="s">
        <v>130</v>
      </c>
    </row>
    <row r="14" spans="1:11" x14ac:dyDescent="0.35">
      <c r="B14" s="1" t="s">
        <v>131</v>
      </c>
    </row>
    <row r="15" spans="1:11" x14ac:dyDescent="0.35">
      <c r="B15" s="6">
        <v>0.1</v>
      </c>
      <c r="C15" s="6" t="s">
        <v>47</v>
      </c>
      <c r="D15" s="6"/>
      <c r="E15" s="18"/>
      <c r="F15" s="6"/>
      <c r="G15" s="18"/>
      <c r="H15" s="6"/>
      <c r="I15" s="5">
        <f>B15*E15</f>
        <v>0</v>
      </c>
      <c r="J15" s="6"/>
      <c r="K15" s="5">
        <f>B15*G15</f>
        <v>0</v>
      </c>
    </row>
    <row r="17" spans="1:11" x14ac:dyDescent="0.35">
      <c r="A17" s="2">
        <v>2</v>
      </c>
      <c r="B17" s="1" t="s">
        <v>48</v>
      </c>
    </row>
    <row r="18" spans="1:11" x14ac:dyDescent="0.35">
      <c r="B18" t="s">
        <v>49</v>
      </c>
    </row>
    <row r="20" spans="1:11" x14ac:dyDescent="0.35">
      <c r="B20" t="s">
        <v>42</v>
      </c>
    </row>
    <row r="21" spans="1:11" x14ac:dyDescent="0.35">
      <c r="B21" t="s">
        <v>43</v>
      </c>
    </row>
    <row r="22" spans="1:11" x14ac:dyDescent="0.35">
      <c r="B22" t="s">
        <v>44</v>
      </c>
    </row>
    <row r="23" spans="1:11" x14ac:dyDescent="0.35">
      <c r="B23" t="s">
        <v>45</v>
      </c>
    </row>
    <row r="24" spans="1:11" x14ac:dyDescent="0.35">
      <c r="B24" t="s">
        <v>46</v>
      </c>
    </row>
    <row r="25" spans="1:11" x14ac:dyDescent="0.35">
      <c r="B25" t="s">
        <v>50</v>
      </c>
    </row>
    <row r="26" spans="1:11" x14ac:dyDescent="0.35">
      <c r="B26" s="1" t="s">
        <v>51</v>
      </c>
    </row>
    <row r="27" spans="1:11" x14ac:dyDescent="0.35">
      <c r="B27" s="6">
        <v>0.1</v>
      </c>
      <c r="C27" s="6" t="s">
        <v>47</v>
      </c>
      <c r="D27" s="6"/>
      <c r="E27" s="18"/>
      <c r="F27" s="6"/>
      <c r="G27" s="18"/>
      <c r="H27" s="6"/>
      <c r="I27" s="5">
        <f t="shared" ref="I27:I64" si="0">B27*E27</f>
        <v>0</v>
      </c>
      <c r="J27" s="6"/>
      <c r="K27" s="5">
        <f t="shared" ref="K27:K64" si="1">B27*G27</f>
        <v>0</v>
      </c>
    </row>
    <row r="29" spans="1:11" x14ac:dyDescent="0.35">
      <c r="A29" s="2">
        <v>3</v>
      </c>
      <c r="B29" s="1" t="s">
        <v>52</v>
      </c>
    </row>
    <row r="30" spans="1:11" x14ac:dyDescent="0.35">
      <c r="B30" t="s">
        <v>53</v>
      </c>
    </row>
    <row r="32" spans="1:11" x14ac:dyDescent="0.35">
      <c r="B32" t="s">
        <v>42</v>
      </c>
    </row>
    <row r="33" spans="1:11" x14ac:dyDescent="0.35">
      <c r="B33" t="s">
        <v>43</v>
      </c>
    </row>
    <row r="34" spans="1:11" x14ac:dyDescent="0.35">
      <c r="B34" t="s">
        <v>54</v>
      </c>
    </row>
    <row r="35" spans="1:11" x14ac:dyDescent="0.35">
      <c r="B35" t="s">
        <v>55</v>
      </c>
    </row>
    <row r="36" spans="1:11" x14ac:dyDescent="0.35">
      <c r="B36" t="s">
        <v>56</v>
      </c>
    </row>
    <row r="37" spans="1:11" x14ac:dyDescent="0.35">
      <c r="B37" t="s">
        <v>57</v>
      </c>
    </row>
    <row r="38" spans="1:11" x14ac:dyDescent="0.35">
      <c r="B38" s="1" t="s">
        <v>58</v>
      </c>
    </row>
    <row r="39" spans="1:11" x14ac:dyDescent="0.35">
      <c r="B39" s="6">
        <v>0.4</v>
      </c>
      <c r="C39" s="6" t="s">
        <v>47</v>
      </c>
      <c r="D39" s="6"/>
      <c r="E39" s="18"/>
      <c r="F39" s="6"/>
      <c r="G39" s="18"/>
      <c r="H39" s="6"/>
      <c r="I39" s="5">
        <f t="shared" si="0"/>
        <v>0</v>
      </c>
      <c r="J39" s="6"/>
      <c r="K39" s="5">
        <f t="shared" si="1"/>
        <v>0</v>
      </c>
    </row>
    <row r="41" spans="1:11" x14ac:dyDescent="0.35">
      <c r="A41" s="2">
        <v>4</v>
      </c>
      <c r="B41" s="1" t="s">
        <v>132</v>
      </c>
    </row>
    <row r="42" spans="1:11" x14ac:dyDescent="0.35">
      <c r="B42" t="s">
        <v>133</v>
      </c>
    </row>
    <row r="44" spans="1:11" x14ac:dyDescent="0.35">
      <c r="B44" t="s">
        <v>42</v>
      </c>
    </row>
    <row r="45" spans="1:11" x14ac:dyDescent="0.35">
      <c r="B45" t="s">
        <v>43</v>
      </c>
    </row>
    <row r="46" spans="1:11" x14ac:dyDescent="0.35">
      <c r="B46" t="s">
        <v>134</v>
      </c>
    </row>
    <row r="47" spans="1:11" x14ac:dyDescent="0.35">
      <c r="B47" t="s">
        <v>135</v>
      </c>
    </row>
    <row r="48" spans="1:11" x14ac:dyDescent="0.35">
      <c r="B48" t="s">
        <v>136</v>
      </c>
    </row>
    <row r="49" spans="1:11" x14ac:dyDescent="0.35">
      <c r="B49" t="s">
        <v>137</v>
      </c>
    </row>
    <row r="50" spans="1:11" x14ac:dyDescent="0.35">
      <c r="B50" t="s">
        <v>138</v>
      </c>
    </row>
    <row r="51" spans="1:11" x14ac:dyDescent="0.35">
      <c r="B51" s="16">
        <v>1.6</v>
      </c>
      <c r="C51" s="6" t="s">
        <v>12</v>
      </c>
      <c r="D51" s="6"/>
      <c r="E51" s="18"/>
      <c r="F51" s="6"/>
      <c r="G51" s="18"/>
      <c r="H51" s="6"/>
      <c r="I51" s="5">
        <f t="shared" si="0"/>
        <v>0</v>
      </c>
      <c r="J51" s="6"/>
      <c r="K51" s="5">
        <f t="shared" si="1"/>
        <v>0</v>
      </c>
    </row>
    <row r="53" spans="1:11" x14ac:dyDescent="0.35">
      <c r="A53" s="2">
        <v>5</v>
      </c>
      <c r="B53" s="1" t="s">
        <v>139</v>
      </c>
    </row>
    <row r="54" spans="1:11" x14ac:dyDescent="0.35">
      <c r="B54" t="s">
        <v>140</v>
      </c>
    </row>
    <row r="56" spans="1:11" x14ac:dyDescent="0.35">
      <c r="B56" t="s">
        <v>42</v>
      </c>
    </row>
    <row r="57" spans="1:11" x14ac:dyDescent="0.35">
      <c r="B57" t="s">
        <v>43</v>
      </c>
    </row>
    <row r="58" spans="1:11" x14ac:dyDescent="0.35">
      <c r="B58" t="s">
        <v>141</v>
      </c>
    </row>
    <row r="59" spans="1:11" x14ac:dyDescent="0.35">
      <c r="B59" t="s">
        <v>142</v>
      </c>
    </row>
    <row r="60" spans="1:11" x14ac:dyDescent="0.35">
      <c r="B60" t="s">
        <v>143</v>
      </c>
    </row>
    <row r="61" spans="1:11" x14ac:dyDescent="0.35">
      <c r="B61" t="s">
        <v>144</v>
      </c>
    </row>
    <row r="62" spans="1:11" x14ac:dyDescent="0.35">
      <c r="B62" t="s">
        <v>145</v>
      </c>
    </row>
    <row r="63" spans="1:11" x14ac:dyDescent="0.35">
      <c r="B63" s="1" t="s">
        <v>146</v>
      </c>
    </row>
    <row r="64" spans="1:11" x14ac:dyDescent="0.35">
      <c r="B64" s="6">
        <v>4.8</v>
      </c>
      <c r="C64" s="6" t="s">
        <v>12</v>
      </c>
      <c r="D64" s="6"/>
      <c r="E64" s="18"/>
      <c r="F64" s="6"/>
      <c r="G64" s="18"/>
      <c r="H64" s="6"/>
      <c r="I64" s="5">
        <f t="shared" si="0"/>
        <v>0</v>
      </c>
      <c r="J64" s="6"/>
      <c r="K64" s="5">
        <f t="shared" si="1"/>
        <v>0</v>
      </c>
    </row>
    <row r="66" spans="1:11" x14ac:dyDescent="0.35">
      <c r="A66" s="2">
        <v>6</v>
      </c>
      <c r="B66" s="1" t="s">
        <v>147</v>
      </c>
    </row>
    <row r="67" spans="1:11" x14ac:dyDescent="0.35">
      <c r="B67" t="s">
        <v>148</v>
      </c>
    </row>
    <row r="69" spans="1:11" x14ac:dyDescent="0.35">
      <c r="B69" t="s">
        <v>42</v>
      </c>
    </row>
    <row r="70" spans="1:11" x14ac:dyDescent="0.35">
      <c r="B70" t="s">
        <v>43</v>
      </c>
    </row>
    <row r="71" spans="1:11" x14ac:dyDescent="0.35">
      <c r="B71" t="s">
        <v>149</v>
      </c>
    </row>
    <row r="72" spans="1:11" x14ac:dyDescent="0.35">
      <c r="B72" t="s">
        <v>150</v>
      </c>
    </row>
    <row r="73" spans="1:11" x14ac:dyDescent="0.35">
      <c r="B73" t="s">
        <v>151</v>
      </c>
    </row>
    <row r="74" spans="1:11" x14ac:dyDescent="0.35">
      <c r="B74" s="1" t="s">
        <v>152</v>
      </c>
    </row>
    <row r="75" spans="1:11" x14ac:dyDescent="0.35">
      <c r="B75" s="6">
        <v>28</v>
      </c>
      <c r="C75" s="6" t="s">
        <v>4</v>
      </c>
      <c r="D75" s="6"/>
      <c r="E75" s="18"/>
      <c r="F75" s="6"/>
      <c r="G75" s="18"/>
      <c r="H75" s="6"/>
      <c r="I75" s="5">
        <f t="shared" ref="I75" si="2">B75*E75</f>
        <v>0</v>
      </c>
      <c r="J75" s="6"/>
      <c r="K75" s="5">
        <f t="shared" ref="K75" si="3">B75*G75</f>
        <v>0</v>
      </c>
    </row>
    <row r="77" spans="1:11" x14ac:dyDescent="0.35">
      <c r="B77" s="7" t="s">
        <v>812</v>
      </c>
      <c r="C77" s="6"/>
      <c r="D77" s="6"/>
      <c r="E77" s="6"/>
      <c r="F77" s="6"/>
      <c r="G77" s="6"/>
      <c r="H77" s="6"/>
      <c r="I77" s="5">
        <f>SUM(I15:I76)</f>
        <v>0</v>
      </c>
      <c r="J77" s="6"/>
      <c r="K77" s="5">
        <f>SUM(K15:K76)</f>
        <v>0</v>
      </c>
    </row>
  </sheetData>
  <mergeCells count="2">
    <mergeCell ref="E3:G3"/>
    <mergeCell ref="I3:K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opLeftCell="A13" workbookViewId="0">
      <selection activeCell="A28" sqref="A28:XFD31"/>
    </sheetView>
  </sheetViews>
  <sheetFormatPr defaultRowHeight="14.5" x14ac:dyDescent="0.35"/>
  <cols>
    <col min="9" max="9" width="14" style="3" customWidth="1"/>
    <col min="11" max="11" width="14.54296875" style="3" bestFit="1" customWidth="1"/>
  </cols>
  <sheetData>
    <row r="1" spans="1:11" x14ac:dyDescent="0.35">
      <c r="B1" s="2" t="s">
        <v>788</v>
      </c>
    </row>
    <row r="2" spans="1:11" x14ac:dyDescent="0.35">
      <c r="B2" s="2"/>
    </row>
    <row r="3" spans="1:11" x14ac:dyDescent="0.35">
      <c r="A3" s="10" t="s">
        <v>805</v>
      </c>
      <c r="B3" s="11" t="s">
        <v>806</v>
      </c>
      <c r="C3" s="12"/>
      <c r="D3" s="12"/>
      <c r="E3" s="21" t="s">
        <v>807</v>
      </c>
      <c r="F3" s="22"/>
      <c r="G3" s="22"/>
      <c r="H3" s="12"/>
      <c r="I3" s="23" t="s">
        <v>808</v>
      </c>
      <c r="J3" s="21"/>
      <c r="K3" s="21"/>
    </row>
    <row r="4" spans="1:11" x14ac:dyDescent="0.35">
      <c r="B4" s="11" t="s">
        <v>809</v>
      </c>
      <c r="C4" s="12"/>
      <c r="D4" s="12"/>
      <c r="E4" s="13" t="s">
        <v>810</v>
      </c>
      <c r="F4" s="13"/>
      <c r="G4" s="13" t="s">
        <v>811</v>
      </c>
      <c r="H4" s="14"/>
      <c r="I4" s="13" t="s">
        <v>810</v>
      </c>
      <c r="J4" s="13"/>
      <c r="K4" s="13" t="s">
        <v>811</v>
      </c>
    </row>
    <row r="5" spans="1:11" x14ac:dyDescent="0.35">
      <c r="A5" s="2">
        <v>1</v>
      </c>
      <c r="B5" s="1" t="s">
        <v>153</v>
      </c>
    </row>
    <row r="6" spans="1:11" x14ac:dyDescent="0.35">
      <c r="B6" t="s">
        <v>154</v>
      </c>
    </row>
    <row r="8" spans="1:11" x14ac:dyDescent="0.35">
      <c r="B8" t="s">
        <v>42</v>
      </c>
    </row>
    <row r="9" spans="1:11" x14ac:dyDescent="0.35">
      <c r="B9" t="s">
        <v>155</v>
      </c>
    </row>
    <row r="10" spans="1:11" x14ac:dyDescent="0.35">
      <c r="B10" t="s">
        <v>156</v>
      </c>
    </row>
    <row r="11" spans="1:11" x14ac:dyDescent="0.35">
      <c r="B11" t="s">
        <v>157</v>
      </c>
    </row>
    <row r="12" spans="1:11" x14ac:dyDescent="0.35">
      <c r="B12" t="s">
        <v>158</v>
      </c>
    </row>
    <row r="13" spans="1:11" x14ac:dyDescent="0.35">
      <c r="B13" t="s">
        <v>159</v>
      </c>
    </row>
    <row r="14" spans="1:11" x14ac:dyDescent="0.35">
      <c r="B14" s="1" t="s">
        <v>160</v>
      </c>
    </row>
    <row r="15" spans="1:11" x14ac:dyDescent="0.35">
      <c r="B15" s="6">
        <v>2</v>
      </c>
      <c r="C15" s="6" t="s">
        <v>35</v>
      </c>
      <c r="D15" s="6"/>
      <c r="E15" s="18"/>
      <c r="F15" s="6"/>
      <c r="G15" s="18"/>
      <c r="H15" s="6"/>
      <c r="I15" s="5">
        <f>B15*E15</f>
        <v>0</v>
      </c>
      <c r="J15" s="6"/>
      <c r="K15" s="5">
        <f>B15*G15</f>
        <v>0</v>
      </c>
    </row>
    <row r="17" spans="1:11" x14ac:dyDescent="0.35">
      <c r="A17" s="2">
        <v>2</v>
      </c>
      <c r="B17" s="1" t="s">
        <v>161</v>
      </c>
    </row>
    <row r="18" spans="1:11" x14ac:dyDescent="0.35">
      <c r="B18" t="s">
        <v>162</v>
      </c>
    </row>
    <row r="20" spans="1:11" x14ac:dyDescent="0.35">
      <c r="B20" t="s">
        <v>42</v>
      </c>
    </row>
    <row r="21" spans="1:11" x14ac:dyDescent="0.35">
      <c r="B21" t="s">
        <v>155</v>
      </c>
    </row>
    <row r="22" spans="1:11" x14ac:dyDescent="0.35">
      <c r="B22" t="s">
        <v>156</v>
      </c>
    </row>
    <row r="23" spans="1:11" x14ac:dyDescent="0.35">
      <c r="B23" t="s">
        <v>157</v>
      </c>
    </row>
    <row r="24" spans="1:11" x14ac:dyDescent="0.35">
      <c r="B24" t="s">
        <v>158</v>
      </c>
    </row>
    <row r="25" spans="1:11" x14ac:dyDescent="0.35">
      <c r="B25" t="s">
        <v>159</v>
      </c>
    </row>
    <row r="26" spans="1:11" x14ac:dyDescent="0.35">
      <c r="B26" s="1" t="s">
        <v>163</v>
      </c>
    </row>
    <row r="27" spans="1:11" x14ac:dyDescent="0.35">
      <c r="B27" s="6">
        <v>4</v>
      </c>
      <c r="C27" s="6" t="s">
        <v>35</v>
      </c>
      <c r="D27" s="6"/>
      <c r="E27" s="18"/>
      <c r="F27" s="6"/>
      <c r="G27" s="18"/>
      <c r="H27" s="6"/>
      <c r="I27" s="5">
        <f t="shared" ref="I27" si="0">B27*E27</f>
        <v>0</v>
      </c>
      <c r="J27" s="6"/>
      <c r="K27" s="5">
        <f t="shared" ref="K27" si="1">B27*G27</f>
        <v>0</v>
      </c>
    </row>
    <row r="29" spans="1:11" x14ac:dyDescent="0.35">
      <c r="B29" s="7" t="s">
        <v>812</v>
      </c>
      <c r="C29" s="6"/>
      <c r="D29" s="6"/>
      <c r="E29" s="6"/>
      <c r="F29" s="6"/>
      <c r="G29" s="6"/>
      <c r="H29" s="6"/>
      <c r="I29" s="5">
        <f>SUM(I15:I28)</f>
        <v>0</v>
      </c>
      <c r="J29" s="6"/>
      <c r="K29" s="5">
        <f>SUM(K15:K28)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opLeftCell="A28" workbookViewId="0">
      <selection activeCell="A36" sqref="A36:XFD39"/>
    </sheetView>
  </sheetViews>
  <sheetFormatPr defaultRowHeight="14.5" x14ac:dyDescent="0.35"/>
  <cols>
    <col min="9" max="9" width="13.1796875" style="3" bestFit="1" customWidth="1"/>
    <col min="11" max="11" width="13.1796875" style="3" bestFit="1" customWidth="1"/>
  </cols>
  <sheetData>
    <row r="1" spans="1:11" x14ac:dyDescent="0.35">
      <c r="B1" s="2" t="s">
        <v>789</v>
      </c>
    </row>
    <row r="2" spans="1:11" x14ac:dyDescent="0.35">
      <c r="B2" s="2"/>
    </row>
    <row r="3" spans="1:11" x14ac:dyDescent="0.35">
      <c r="A3" s="10" t="s">
        <v>805</v>
      </c>
      <c r="B3" s="11" t="s">
        <v>806</v>
      </c>
      <c r="C3" s="12"/>
      <c r="D3" s="12"/>
      <c r="E3" s="21" t="s">
        <v>807</v>
      </c>
      <c r="F3" s="22"/>
      <c r="G3" s="22"/>
      <c r="H3" s="12"/>
      <c r="I3" s="23" t="s">
        <v>808</v>
      </c>
      <c r="J3" s="21"/>
      <c r="K3" s="21"/>
    </row>
    <row r="4" spans="1:11" x14ac:dyDescent="0.35">
      <c r="B4" s="11" t="s">
        <v>809</v>
      </c>
      <c r="C4" s="12"/>
      <c r="D4" s="12"/>
      <c r="E4" s="13" t="s">
        <v>810</v>
      </c>
      <c r="F4" s="13"/>
      <c r="G4" s="13" t="s">
        <v>811</v>
      </c>
      <c r="H4" s="14"/>
      <c r="I4" s="13" t="s">
        <v>810</v>
      </c>
      <c r="J4" s="13"/>
      <c r="K4" s="13" t="s">
        <v>811</v>
      </c>
    </row>
    <row r="5" spans="1:11" x14ac:dyDescent="0.35">
      <c r="A5" s="2">
        <v>1</v>
      </c>
      <c r="B5" s="1" t="s">
        <v>164</v>
      </c>
    </row>
    <row r="6" spans="1:11" x14ac:dyDescent="0.35">
      <c r="B6" t="s">
        <v>165</v>
      </c>
    </row>
    <row r="8" spans="1:11" x14ac:dyDescent="0.35">
      <c r="B8" t="s">
        <v>42</v>
      </c>
    </row>
    <row r="9" spans="1:11" x14ac:dyDescent="0.35">
      <c r="B9" t="s">
        <v>166</v>
      </c>
    </row>
    <row r="10" spans="1:11" x14ac:dyDescent="0.35">
      <c r="B10" t="s">
        <v>167</v>
      </c>
    </row>
    <row r="11" spans="1:11" x14ac:dyDescent="0.35">
      <c r="B11" t="s">
        <v>168</v>
      </c>
    </row>
    <row r="12" spans="1:11" x14ac:dyDescent="0.35">
      <c r="B12" t="s">
        <v>169</v>
      </c>
    </row>
    <row r="13" spans="1:11" x14ac:dyDescent="0.35">
      <c r="B13" t="s">
        <v>170</v>
      </c>
    </row>
    <row r="14" spans="1:11" x14ac:dyDescent="0.35">
      <c r="B14" t="s">
        <v>171</v>
      </c>
    </row>
    <row r="15" spans="1:11" x14ac:dyDescent="0.35">
      <c r="B15" t="s">
        <v>172</v>
      </c>
    </row>
    <row r="16" spans="1:11" x14ac:dyDescent="0.35">
      <c r="B16" t="s">
        <v>173</v>
      </c>
    </row>
    <row r="17" spans="1:11" x14ac:dyDescent="0.35">
      <c r="B17" t="s">
        <v>174</v>
      </c>
    </row>
    <row r="18" spans="1:11" x14ac:dyDescent="0.35">
      <c r="B18" s="1" t="s">
        <v>175</v>
      </c>
    </row>
    <row r="19" spans="1:11" x14ac:dyDescent="0.35">
      <c r="B19" s="6">
        <v>48</v>
      </c>
      <c r="C19" s="6" t="s">
        <v>4</v>
      </c>
      <c r="D19" s="6"/>
      <c r="E19" s="18"/>
      <c r="F19" s="6"/>
      <c r="G19" s="18"/>
      <c r="H19" s="6"/>
      <c r="I19" s="5">
        <f>B19*E19</f>
        <v>0</v>
      </c>
      <c r="J19" s="6"/>
      <c r="K19" s="5">
        <f>B19*G19</f>
        <v>0</v>
      </c>
    </row>
    <row r="21" spans="1:11" x14ac:dyDescent="0.35">
      <c r="A21" s="2">
        <v>2</v>
      </c>
      <c r="B21" s="1" t="s">
        <v>176</v>
      </c>
    </row>
    <row r="22" spans="1:11" x14ac:dyDescent="0.35">
      <c r="B22" t="s">
        <v>177</v>
      </c>
    </row>
    <row r="24" spans="1:11" x14ac:dyDescent="0.35">
      <c r="B24" t="s">
        <v>42</v>
      </c>
    </row>
    <row r="25" spans="1:11" x14ac:dyDescent="0.35">
      <c r="B25" t="s">
        <v>166</v>
      </c>
    </row>
    <row r="26" spans="1:11" x14ac:dyDescent="0.35">
      <c r="B26" t="s">
        <v>178</v>
      </c>
    </row>
    <row r="27" spans="1:11" x14ac:dyDescent="0.35">
      <c r="B27" t="s">
        <v>179</v>
      </c>
    </row>
    <row r="28" spans="1:11" x14ac:dyDescent="0.35">
      <c r="B28" t="s">
        <v>169</v>
      </c>
    </row>
    <row r="29" spans="1:11" x14ac:dyDescent="0.35">
      <c r="B29" t="s">
        <v>180</v>
      </c>
    </row>
    <row r="30" spans="1:11" x14ac:dyDescent="0.35">
      <c r="B30" t="s">
        <v>181</v>
      </c>
    </row>
    <row r="31" spans="1:11" x14ac:dyDescent="0.35">
      <c r="B31" t="s">
        <v>182</v>
      </c>
    </row>
    <row r="32" spans="1:11" x14ac:dyDescent="0.35">
      <c r="B32" t="s">
        <v>183</v>
      </c>
    </row>
    <row r="33" spans="2:11" x14ac:dyDescent="0.35">
      <c r="B33" t="s">
        <v>184</v>
      </c>
    </row>
    <row r="34" spans="2:11" x14ac:dyDescent="0.35">
      <c r="B34" s="1" t="s">
        <v>185</v>
      </c>
    </row>
    <row r="35" spans="2:11" x14ac:dyDescent="0.35">
      <c r="B35" s="15">
        <v>30</v>
      </c>
      <c r="C35" s="15" t="s">
        <v>4</v>
      </c>
      <c r="D35" s="15"/>
      <c r="E35" s="19"/>
      <c r="F35" s="15"/>
      <c r="G35" s="19"/>
      <c r="H35" s="15"/>
      <c r="I35" s="17">
        <f t="shared" ref="I35" si="0">B35*E35</f>
        <v>0</v>
      </c>
      <c r="J35" s="15"/>
      <c r="K35" s="17">
        <f>B35*G35</f>
        <v>0</v>
      </c>
    </row>
    <row r="38" spans="2:11" x14ac:dyDescent="0.35">
      <c r="B38" s="7" t="s">
        <v>812</v>
      </c>
      <c r="C38" s="6"/>
      <c r="D38" s="6"/>
      <c r="E38" s="6"/>
      <c r="F38" s="6"/>
      <c r="G38" s="6"/>
      <c r="H38" s="6"/>
      <c r="I38" s="5">
        <f>SUM(I19:I37)</f>
        <v>0</v>
      </c>
      <c r="J38" s="6"/>
      <c r="K38" s="5">
        <f>SUM(K19:K37)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opLeftCell="A39" workbookViewId="0">
      <selection activeCell="A48" sqref="A48:XFD51"/>
    </sheetView>
  </sheetViews>
  <sheetFormatPr defaultRowHeight="14.5" x14ac:dyDescent="0.35"/>
  <cols>
    <col min="9" max="9" width="11.453125" style="3" customWidth="1"/>
    <col min="11" max="11" width="13.1796875" style="3" bestFit="1" customWidth="1"/>
  </cols>
  <sheetData>
    <row r="1" spans="1:11" x14ac:dyDescent="0.35">
      <c r="B1" s="2" t="s">
        <v>790</v>
      </c>
    </row>
    <row r="2" spans="1:11" x14ac:dyDescent="0.35">
      <c r="B2" s="2"/>
    </row>
    <row r="3" spans="1:11" x14ac:dyDescent="0.35">
      <c r="A3" s="10" t="s">
        <v>805</v>
      </c>
      <c r="B3" s="11" t="s">
        <v>806</v>
      </c>
      <c r="C3" s="12"/>
      <c r="D3" s="12"/>
      <c r="E3" s="21" t="s">
        <v>807</v>
      </c>
      <c r="F3" s="22"/>
      <c r="G3" s="22"/>
      <c r="H3" s="12"/>
      <c r="I3" s="23" t="s">
        <v>808</v>
      </c>
      <c r="J3" s="21"/>
      <c r="K3" s="21"/>
    </row>
    <row r="4" spans="1:11" x14ac:dyDescent="0.35">
      <c r="B4" s="11" t="s">
        <v>809</v>
      </c>
      <c r="C4" s="12"/>
      <c r="D4" s="12"/>
      <c r="E4" s="13" t="s">
        <v>810</v>
      </c>
      <c r="F4" s="13"/>
      <c r="G4" s="13" t="s">
        <v>811</v>
      </c>
      <c r="H4" s="14"/>
      <c r="I4" s="13" t="s">
        <v>810</v>
      </c>
      <c r="J4" s="13"/>
      <c r="K4" s="13" t="s">
        <v>811</v>
      </c>
    </row>
    <row r="5" spans="1:11" x14ac:dyDescent="0.35">
      <c r="A5" s="2">
        <v>1</v>
      </c>
      <c r="B5" s="1" t="s">
        <v>59</v>
      </c>
    </row>
    <row r="6" spans="1:11" x14ac:dyDescent="0.35">
      <c r="B6" t="s">
        <v>60</v>
      </c>
    </row>
    <row r="8" spans="1:11" x14ac:dyDescent="0.35">
      <c r="B8" t="s">
        <v>42</v>
      </c>
    </row>
    <row r="9" spans="1:11" x14ac:dyDescent="0.35">
      <c r="B9" t="s">
        <v>61</v>
      </c>
    </row>
    <row r="10" spans="1:11" x14ac:dyDescent="0.35">
      <c r="B10" t="s">
        <v>62</v>
      </c>
    </row>
    <row r="11" spans="1:11" x14ac:dyDescent="0.35">
      <c r="B11" t="s">
        <v>63</v>
      </c>
    </row>
    <row r="12" spans="1:11" x14ac:dyDescent="0.35">
      <c r="B12" t="s">
        <v>64</v>
      </c>
    </row>
    <row r="13" spans="1:11" x14ac:dyDescent="0.35">
      <c r="B13" s="1" t="s">
        <v>65</v>
      </c>
    </row>
    <row r="14" spans="1:11" x14ac:dyDescent="0.35">
      <c r="B14" s="6">
        <v>24</v>
      </c>
      <c r="C14" s="6" t="s">
        <v>4</v>
      </c>
      <c r="D14" s="6"/>
      <c r="E14" s="18"/>
      <c r="F14" s="6"/>
      <c r="G14" s="18"/>
      <c r="H14" s="6"/>
      <c r="I14" s="5">
        <f>B14*E14</f>
        <v>0</v>
      </c>
      <c r="J14" s="6"/>
      <c r="K14" s="5">
        <f>B14*G14</f>
        <v>0</v>
      </c>
    </row>
    <row r="15" spans="1:11" x14ac:dyDescent="0.35">
      <c r="B15" s="1"/>
    </row>
    <row r="16" spans="1:11" x14ac:dyDescent="0.35">
      <c r="A16" s="2">
        <v>2</v>
      </c>
      <c r="B16" s="1" t="s">
        <v>66</v>
      </c>
    </row>
    <row r="17" spans="1:11" x14ac:dyDescent="0.35">
      <c r="B17" t="s">
        <v>67</v>
      </c>
    </row>
    <row r="19" spans="1:11" x14ac:dyDescent="0.35">
      <c r="B19" t="s">
        <v>42</v>
      </c>
    </row>
    <row r="20" spans="1:11" x14ac:dyDescent="0.35">
      <c r="B20" t="s">
        <v>61</v>
      </c>
    </row>
    <row r="21" spans="1:11" x14ac:dyDescent="0.35">
      <c r="B21" t="s">
        <v>62</v>
      </c>
    </row>
    <row r="22" spans="1:11" x14ac:dyDescent="0.35">
      <c r="B22" t="s">
        <v>68</v>
      </c>
    </row>
    <row r="23" spans="1:11" x14ac:dyDescent="0.35">
      <c r="B23" t="s">
        <v>69</v>
      </c>
    </row>
    <row r="24" spans="1:11" x14ac:dyDescent="0.35">
      <c r="B24" s="1" t="s">
        <v>70</v>
      </c>
    </row>
    <row r="25" spans="1:11" x14ac:dyDescent="0.35">
      <c r="B25" s="6">
        <v>128</v>
      </c>
      <c r="C25" s="6" t="s">
        <v>4</v>
      </c>
      <c r="D25" s="6"/>
      <c r="E25" s="18"/>
      <c r="F25" s="6"/>
      <c r="G25" s="18"/>
      <c r="H25" s="6"/>
      <c r="I25" s="5">
        <f t="shared" ref="I25:I47" si="0">B25*E25</f>
        <v>0</v>
      </c>
      <c r="J25" s="6"/>
      <c r="K25" s="5">
        <f t="shared" ref="K25:K47" si="1">B25*G25</f>
        <v>0</v>
      </c>
    </row>
    <row r="27" spans="1:11" x14ac:dyDescent="0.35">
      <c r="A27" s="2">
        <v>3</v>
      </c>
      <c r="B27" s="1" t="s">
        <v>186</v>
      </c>
    </row>
    <row r="28" spans="1:11" x14ac:dyDescent="0.35">
      <c r="B28" t="s">
        <v>187</v>
      </c>
    </row>
    <row r="30" spans="1:11" x14ac:dyDescent="0.35">
      <c r="B30" t="s">
        <v>42</v>
      </c>
    </row>
    <row r="31" spans="1:11" x14ac:dyDescent="0.35">
      <c r="B31" t="s">
        <v>61</v>
      </c>
    </row>
    <row r="32" spans="1:11" x14ac:dyDescent="0.35">
      <c r="B32" t="s">
        <v>188</v>
      </c>
    </row>
    <row r="33" spans="1:11" x14ac:dyDescent="0.35">
      <c r="B33" t="s">
        <v>189</v>
      </c>
    </row>
    <row r="34" spans="1:11" x14ac:dyDescent="0.35">
      <c r="B34" t="s">
        <v>190</v>
      </c>
    </row>
    <row r="35" spans="1:11" x14ac:dyDescent="0.35">
      <c r="B35" s="1" t="s">
        <v>191</v>
      </c>
    </row>
    <row r="36" spans="1:11" x14ac:dyDescent="0.35">
      <c r="B36" s="6">
        <v>104</v>
      </c>
      <c r="C36" s="6" t="s">
        <v>4</v>
      </c>
      <c r="D36" s="6"/>
      <c r="E36" s="18"/>
      <c r="F36" s="6"/>
      <c r="G36" s="18"/>
      <c r="H36" s="6"/>
      <c r="I36" s="5">
        <f t="shared" si="0"/>
        <v>0</v>
      </c>
      <c r="J36" s="6"/>
      <c r="K36" s="5">
        <f t="shared" si="1"/>
        <v>0</v>
      </c>
    </row>
    <row r="38" spans="1:11" x14ac:dyDescent="0.35">
      <c r="A38" s="2">
        <v>4</v>
      </c>
      <c r="B38" s="1" t="s">
        <v>192</v>
      </c>
    </row>
    <row r="39" spans="1:11" x14ac:dyDescent="0.35">
      <c r="B39" t="s">
        <v>193</v>
      </c>
    </row>
    <row r="41" spans="1:11" x14ac:dyDescent="0.35">
      <c r="B41" t="s">
        <v>42</v>
      </c>
    </row>
    <row r="42" spans="1:11" x14ac:dyDescent="0.35">
      <c r="B42" t="s">
        <v>61</v>
      </c>
    </row>
    <row r="43" spans="1:11" x14ac:dyDescent="0.35">
      <c r="B43" t="s">
        <v>194</v>
      </c>
    </row>
    <row r="44" spans="1:11" x14ac:dyDescent="0.35">
      <c r="B44" t="s">
        <v>195</v>
      </c>
    </row>
    <row r="45" spans="1:11" x14ac:dyDescent="0.35">
      <c r="B45" t="s">
        <v>196</v>
      </c>
    </row>
    <row r="46" spans="1:11" x14ac:dyDescent="0.35">
      <c r="B46" s="1" t="s">
        <v>197</v>
      </c>
    </row>
    <row r="47" spans="1:11" x14ac:dyDescent="0.35">
      <c r="B47" s="6">
        <v>16</v>
      </c>
      <c r="C47" s="6" t="s">
        <v>4</v>
      </c>
      <c r="D47" s="6"/>
      <c r="E47" s="18"/>
      <c r="F47" s="6"/>
      <c r="G47" s="18"/>
      <c r="H47" s="6"/>
      <c r="I47" s="5">
        <f t="shared" si="0"/>
        <v>0</v>
      </c>
      <c r="J47" s="6"/>
      <c r="K47" s="5">
        <f t="shared" si="1"/>
        <v>0</v>
      </c>
    </row>
    <row r="49" spans="2:11" x14ac:dyDescent="0.35">
      <c r="B49" s="7" t="s">
        <v>812</v>
      </c>
      <c r="C49" s="6"/>
      <c r="D49" s="6"/>
      <c r="E49" s="6"/>
      <c r="F49" s="6"/>
      <c r="G49" s="6"/>
      <c r="H49" s="6"/>
      <c r="I49" s="5">
        <f>SUM(I14:I48)</f>
        <v>0</v>
      </c>
      <c r="J49" s="6"/>
      <c r="K49" s="5">
        <f>SUM(K14:K48)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23</vt:i4>
      </vt:variant>
    </vt:vector>
  </HeadingPairs>
  <TitlesOfParts>
    <vt:vector size="23" baseType="lpstr">
      <vt:lpstr>Összesítő</vt:lpstr>
      <vt:lpstr>Felvonulási létesítmények</vt:lpstr>
      <vt:lpstr>Zsaluzás és állványozás</vt:lpstr>
      <vt:lpstr>Irtás, föld- és sziklamunka</vt:lpstr>
      <vt:lpstr>Síkalapozás</vt:lpstr>
      <vt:lpstr>Helyszíni beton és vb. munkák</vt:lpstr>
      <vt:lpstr>Előregyártott épszerk elem elh.</vt:lpstr>
      <vt:lpstr>Falazás és egyéb kőműves munka</vt:lpstr>
      <vt:lpstr>Fém és könnyű épületszerk. szer</vt:lpstr>
      <vt:lpstr>Ácsmunka</vt:lpstr>
      <vt:lpstr>Vakolás és rabicolás</vt:lpstr>
      <vt:lpstr>Kémény és füstgáz rendsz.</vt:lpstr>
      <vt:lpstr>Szárazépítés</vt:lpstr>
      <vt:lpstr>Tetőfedés</vt:lpstr>
      <vt:lpstr>Aljzatkészítés, hideg és meleg </vt:lpstr>
      <vt:lpstr>Bádogozás</vt:lpstr>
      <vt:lpstr>Asztalos szerkezetek elh.</vt:lpstr>
      <vt:lpstr>Felületképzés</vt:lpstr>
      <vt:lpstr>Szigetelés</vt:lpstr>
      <vt:lpstr>Közmű csővez. és szer. kiv.</vt:lpstr>
      <vt:lpstr>Villanyszerelés</vt:lpstr>
      <vt:lpstr>Épületgépészeti csővez. szer.</vt:lpstr>
      <vt:lpstr>Épületgépészeti szer. és ber.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2018-04-14T11:04:46Z</dcterms:modified>
</cp:coreProperties>
</file>